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bout" sheetId="1" state="visible" r:id="rId3"/>
    <sheet name="Declarations" sheetId="2" state="visible" r:id="rId4"/>
    <sheet name="Lobbyists" sheetId="3" state="visible" r:id="rId5"/>
    <sheet name="Contributions" sheetId="4" state="visible" r:id="rId6"/>
    <sheet name="Legislators" sheetId="5" state="visible" r:id="rId7"/>
    <sheet name="IGA board" sheetId="6" state="visible" r:id="rId8"/>
    <sheet name="Tax filings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<sst xmlns="http://schemas.openxmlformats.org/spreadsheetml/2006/main" count="539" uniqueCount="200">
  <si>
    <t xml:space="preserve">Who's behind Iowa's prediction markets bill (SF2085 / SF2470)</t>
  </si>
  <si>
    <t xml:space="preserve">Data file for the Delotrope report. Records only, as found in public filings.</t>
  </si>
  <si>
    <t xml:space="preserve">Tabs</t>
  </si>
  <si>
    <t xml:space="preserve">Declarations: every position an organization filed on SF2085, SF2470 and the related SF2289</t>
  </si>
  <si>
    <t xml:space="preserve">Lobbyists: each lobbyist and the client they registered for on SF2470</t>
  </si>
  <si>
    <t xml:space="preserve">Contributions: gaming and racing PAC money to the legislators who handled the bill</t>
  </si>
  <si>
    <t xml:space="preserve">Legislators: who handled the bill and what they received from registered groups</t>
  </si>
  <si>
    <t xml:space="preserve">IGA board: Iowa Gaming Association board seats by parent company</t>
  </si>
  <si>
    <t xml:space="preserve">Tax filings: figures from 2024 IRS filings</t>
  </si>
  <si>
    <t xml:space="preserve">Notes</t>
  </si>
  <si>
    <t xml:space="preserve">Declarations pulled October 6, 2026. Campaign finance checked October 2, 2026.</t>
  </si>
  <si>
    <t xml:space="preserve">Contribution dates are when the contribution was recorded. Where the report has only a total, the row shows the total and the count.</t>
  </si>
  <si>
    <t xml:space="preserve">The Iowa Harness Horsemens Association PAC gave between $150 and $650 each to Dawson, Siegrist, Hora, Lundgren and Nordman. Exact amounts are not listed here.</t>
  </si>
  <si>
    <t xml:space="preserve">No contributions were found in the names of Kalshi, Blockratize, Crypto.com, Churchill Downs, the Iowa Gaming Association, Prairie Meadows, Elite Casino Resorts, Penn or Wild Rose.</t>
  </si>
  <si>
    <t xml:space="preserve">Three government bodies also declared on the bill and are not included.</t>
  </si>
  <si>
    <t xml:space="preserve">This file describes public records. It does not claim that any contribution or relationship was improper.</t>
  </si>
  <si>
    <t xml:space="preserve">Delotrope  ·  delotrope.com  ·  aidan@delotrope.com</t>
  </si>
  <si>
    <t xml:space="preserve">Organization</t>
  </si>
  <si>
    <t xml:space="preserve">Bill</t>
  </si>
  <si>
    <t xml:space="preserve">Position</t>
  </si>
  <si>
    <t xml:space="preserve">Date filed</t>
  </si>
  <si>
    <t xml:space="preserve">Lobbyists (SF2470)</t>
  </si>
  <si>
    <t xml:space="preserve">Source</t>
  </si>
  <si>
    <t xml:space="preserve">Caesars Enterprise Services, LLC</t>
  </si>
  <si>
    <t xml:space="preserve">SF2085</t>
  </si>
  <si>
    <t xml:space="preserve">For</t>
  </si>
  <si>
    <t xml:space="preserve">https://www.legis.iowa.gov/lobbyist/reports/declarations?ga=91&amp;ba=SF2085</t>
  </si>
  <si>
    <t xml:space="preserve">SF2470</t>
  </si>
  <si>
    <t xml:space="preserve">https://www.legis.iowa.gov/lobbyist/reports/declarations?ga=91&amp;ba=SF2470</t>
  </si>
  <si>
    <t xml:space="preserve">Iowa Gaming Association</t>
  </si>
  <si>
    <t xml:space="preserve">Undecided</t>
  </si>
  <si>
    <t xml:space="preserve">Prairie Meadows Racetrack and Casino</t>
  </si>
  <si>
    <t xml:space="preserve">Iowa West Racing Association</t>
  </si>
  <si>
    <t xml:space="preserve">Penn Entertainment / Ameristar</t>
  </si>
  <si>
    <t xml:space="preserve">Boyd Gaming</t>
  </si>
  <si>
    <t xml:space="preserve">Cedar Rapids Metro Economic Alliance</t>
  </si>
  <si>
    <t xml:space="preserve">Iowa Catholic Conference</t>
  </si>
  <si>
    <t xml:space="preserve">Kalshi Inc.</t>
  </si>
  <si>
    <t xml:space="preserve">Against</t>
  </si>
  <si>
    <t xml:space="preserve">Blockratize Inc. (Polymarket)</t>
  </si>
  <si>
    <t xml:space="preserve">Crypto.com</t>
  </si>
  <si>
    <t xml:space="preserve">Elite Casino Resorts, LLC</t>
  </si>
  <si>
    <t xml:space="preserve">Cedar Rapids Development Group LLC</t>
  </si>
  <si>
    <t xml:space="preserve">Churchill Downs Incorporated</t>
  </si>
  <si>
    <t xml:space="preserve">Elite Casino Resorts</t>
  </si>
  <si>
    <t xml:space="preserve">SF2289</t>
  </si>
  <si>
    <t xml:space="preserve">https://www.legis.iowa.gov/lobbyist/reports/declarations?ga=91&amp;ba=SF2289</t>
  </si>
  <si>
    <t xml:space="preserve">Cedar Rapids Development Group</t>
  </si>
  <si>
    <t xml:space="preserve">Churchill Downs</t>
  </si>
  <si>
    <t xml:space="preserve">Caesars</t>
  </si>
  <si>
    <t xml:space="preserve">Undecided, then For</t>
  </si>
  <si>
    <t xml:space="preserve">Kalshi</t>
  </si>
  <si>
    <t xml:space="preserve">Blockratize</t>
  </si>
  <si>
    <t xml:space="preserve">VGW</t>
  </si>
  <si>
    <t xml:space="preserve">Sports Betting Alliance</t>
  </si>
  <si>
    <t xml:space="preserve">Lobbyist</t>
  </si>
  <si>
    <t xml:space="preserve">Firm</t>
  </si>
  <si>
    <t xml:space="preserve">Client on SF2470</t>
  </si>
  <si>
    <t xml:space="preserve">David Adelman</t>
  </si>
  <si>
    <t xml:space="preserve">Sara Allen</t>
  </si>
  <si>
    <t xml:space="preserve">Jim Carney</t>
  </si>
  <si>
    <t xml:space="preserve">Tom Chapman</t>
  </si>
  <si>
    <t xml:space="preserve">Frank Chiodo</t>
  </si>
  <si>
    <t xml:space="preserve">Bill Dix</t>
  </si>
  <si>
    <t xml:space="preserve">Jennifer Dorman</t>
  </si>
  <si>
    <t xml:space="preserve">Mary Earnhardt</t>
  </si>
  <si>
    <t xml:space="preserve">Matt Eide</t>
  </si>
  <si>
    <t xml:space="preserve">Eide Walton</t>
  </si>
  <si>
    <t xml:space="preserve">Matt Fitzgerald</t>
  </si>
  <si>
    <t xml:space="preserve">Sydney Gangestad</t>
  </si>
  <si>
    <t xml:space="preserve">Gary Grant</t>
  </si>
  <si>
    <t xml:space="preserve">Mike Heller</t>
  </si>
  <si>
    <t xml:space="preserve">Jake Highfill</t>
  </si>
  <si>
    <t xml:space="preserve">Matt Hinch</t>
  </si>
  <si>
    <t xml:space="preserve">Mark Joyce</t>
  </si>
  <si>
    <t xml:space="preserve">Jake Ketzner</t>
  </si>
  <si>
    <t xml:space="preserve">Blockratize (Polymarket)</t>
  </si>
  <si>
    <t xml:space="preserve">Clair Lewis</t>
  </si>
  <si>
    <t xml:space="preserve">Matt McKinney</t>
  </si>
  <si>
    <t xml:space="preserve">Larry Murphy</t>
  </si>
  <si>
    <t xml:space="preserve">Logan Murray</t>
  </si>
  <si>
    <t xml:space="preserve">Scott Newhard</t>
  </si>
  <si>
    <t xml:space="preserve">Kellie Paschke</t>
  </si>
  <si>
    <t xml:space="preserve">Prairie Meadows</t>
  </si>
  <si>
    <t xml:space="preserve">Tony Phillips</t>
  </si>
  <si>
    <t xml:space="preserve">Emily Piper</t>
  </si>
  <si>
    <t xml:space="preserve">Jacob Schrader</t>
  </si>
  <si>
    <t xml:space="preserve">RG Schwarm</t>
  </si>
  <si>
    <t xml:space="preserve">Logan Shine</t>
  </si>
  <si>
    <t xml:space="preserve">Shine Strategies</t>
  </si>
  <si>
    <t xml:space="preserve">Jeff Smith</t>
  </si>
  <si>
    <t xml:space="preserve">Maggie Smith-Fitzgerald</t>
  </si>
  <si>
    <t xml:space="preserve">Doug Struyk</t>
  </si>
  <si>
    <t xml:space="preserve">Paige Thorson</t>
  </si>
  <si>
    <t xml:space="preserve">Kate Walton</t>
  </si>
  <si>
    <t xml:space="preserve">Unique lobbyists</t>
  </si>
  <si>
    <t xml:space="preserve">PAC</t>
  </si>
  <si>
    <t xml:space="preserve">PAC's group registered on bill</t>
  </si>
  <si>
    <t xml:space="preserve">Legislator</t>
  </si>
  <si>
    <t xml:space="preserve">Chamber</t>
  </si>
  <si>
    <t xml:space="preserve">Total</t>
  </si>
  <si>
    <t xml:space="preserve">Contributions</t>
  </si>
  <si>
    <t xml:space="preserve">Recorded</t>
  </si>
  <si>
    <t xml:space="preserve">Cedar Rapids Development Group PAC</t>
  </si>
  <si>
    <t xml:space="preserve">Yes</t>
  </si>
  <si>
    <t xml:space="preserve">Dan Dawson</t>
  </si>
  <si>
    <t xml:space="preserve">Senate</t>
  </si>
  <si>
    <t xml:space="preserve">$4,000 Nov 2023; $5,000 Oct 2024; $6,000 Jan 2025</t>
  </si>
  <si>
    <t xml:space="preserve">https://webapp.iecdb.iowa.gov/PublicView/</t>
  </si>
  <si>
    <t xml:space="preserve">Tony Bisignano</t>
  </si>
  <si>
    <t xml:space="preserve">Jan 2024 to Jan 10, 2026</t>
  </si>
  <si>
    <t xml:space="preserve">Kerry Gruenhagen</t>
  </si>
  <si>
    <t xml:space="preserve">Jan 10, 2026</t>
  </si>
  <si>
    <t xml:space="preserve">Shannon Lundgren</t>
  </si>
  <si>
    <t xml:space="preserve">House</t>
  </si>
  <si>
    <t xml:space="preserve">Jan 2024</t>
  </si>
  <si>
    <t xml:space="preserve">Boyd Gaming Diamond Jo Employee PAC</t>
  </si>
  <si>
    <t xml:space="preserve">Nov 2023; Sept 2024; Dec 2025</t>
  </si>
  <si>
    <t xml:space="preserve">Jan 2024; Oct 2024</t>
  </si>
  <si>
    <t xml:space="preserve">Dec 2023 to Dec 2025</t>
  </si>
  <si>
    <t xml:space="preserve">Carter Nordman</t>
  </si>
  <si>
    <t xml:space="preserve">Dec 2025</t>
  </si>
  <si>
    <t xml:space="preserve">Caesars Entertainment PAC</t>
  </si>
  <si>
    <t xml:space="preserve">Brent Siegrist</t>
  </si>
  <si>
    <t xml:space="preserve">Oct 2024</t>
  </si>
  <si>
    <t xml:space="preserve">Citizens for Preservation of Racing</t>
  </si>
  <si>
    <t xml:space="preserve">No</t>
  </si>
  <si>
    <t xml:space="preserve">Heather Hora</t>
  </si>
  <si>
    <t xml:space="preserve">Total from groups registered on the bill</t>
  </si>
  <si>
    <t xml:space="preserve">Name</t>
  </si>
  <si>
    <t xml:space="preserve">Party</t>
  </si>
  <si>
    <t xml:space="preserve">Role on this bill</t>
  </si>
  <si>
    <t xml:space="preserve">Received from registered groups</t>
  </si>
  <si>
    <t xml:space="preserve">R</t>
  </si>
  <si>
    <t xml:space="preserve">Senate Ways and Means chair; SF2085 subcommittee</t>
  </si>
  <si>
    <t xml:space="preserve">https://www.legis.iowa.gov/legislation/BillBook?ga=91&amp;ba=SF2470</t>
  </si>
  <si>
    <t xml:space="preserve">D</t>
  </si>
  <si>
    <t xml:space="preserve">Senate Ways and Means ranking member</t>
  </si>
  <si>
    <t xml:space="preserve">Senate Ways and Means vice chair</t>
  </si>
  <si>
    <t xml:space="preserve">Herman C. Quirmbach</t>
  </si>
  <si>
    <t xml:space="preserve">SF2085 subcommittee</t>
  </si>
  <si>
    <t xml:space="preserve">Jeff Taylor</t>
  </si>
  <si>
    <t xml:space="preserve">Doug Campbell</t>
  </si>
  <si>
    <t xml:space="preserve">Only senator to vote no, March 31 (District 30)</t>
  </si>
  <si>
    <t xml:space="preserve">Not searched</t>
  </si>
  <si>
    <t xml:space="preserve">Second subcommittee (District 65)</t>
  </si>
  <si>
    <t xml:space="preserve">House Ways and Means chair (District 47)</t>
  </si>
  <si>
    <t xml:space="preserve">First subcommittee, tabled the bill April 15 (District 19)</t>
  </si>
  <si>
    <t xml:space="preserve">First subcommittee (District 92)</t>
  </si>
  <si>
    <t xml:space="preserve">Beth Wessel-Kroeschell</t>
  </si>
  <si>
    <t xml:space="preserve">Both subcommittees (District 49)</t>
  </si>
  <si>
    <t xml:space="preserve">Craig P. Johnson</t>
  </si>
  <si>
    <t xml:space="preserve">Second subcommittee, recommended passage April 27 (District 67)</t>
  </si>
  <si>
    <t xml:space="preserve">Parent company</t>
  </si>
  <si>
    <t xml:space="preserve">Position on SF2470</t>
  </si>
  <si>
    <t xml:space="preserve">Seats</t>
  </si>
  <si>
    <t xml:space="preserve">Properties and board members</t>
  </si>
  <si>
    <t xml:space="preserve">Caesars Entertainment</t>
  </si>
  <si>
    <t xml:space="preserve">Isle Casino Bettendorf (Chair: Nancy Ballenger); Harrah's and Horseshoe Council Bluffs (Thomas Roberts, Janae Sternberg); Isle Casino Hotel Waterloo (Chad Moine)</t>
  </si>
  <si>
    <t xml:space="preserve">https://www.iowagaming.org</t>
  </si>
  <si>
    <t xml:space="preserve">Riverside (Treasurer: Damon John); Grand Falls (Sharon Haselhoff); Rhythm City (Todd Peterson); Great River (Don Ostert)</t>
  </si>
  <si>
    <t xml:space="preserve">Wild Rose Entertainment</t>
  </si>
  <si>
    <t xml:space="preserve">Not registered</t>
  </si>
  <si>
    <t xml:space="preserve">Wild Rose Jefferson (Secretary: Rick Gilson); Emmetsburg (Steve Cody); Clinton (Steve Nauman)</t>
  </si>
  <si>
    <t xml:space="preserve">Diamond Jo Worth (Vice Chair: Scott Smith); Diamond Jo Dubuque (Wendy Runde)</t>
  </si>
  <si>
    <t xml:space="preserve">Penn Entertainment</t>
  </si>
  <si>
    <t xml:space="preserve">Ameristar Council Bluffs (Paul Czak)</t>
  </si>
  <si>
    <t xml:space="preserve">Prairie Meadows (President and CEO Brian Ohorilko)</t>
  </si>
  <si>
    <t xml:space="preserve">Total seats</t>
  </si>
  <si>
    <t xml:space="preserve">Form</t>
  </si>
  <si>
    <t xml:space="preserve">Tax year</t>
  </si>
  <si>
    <t xml:space="preserve">Part</t>
  </si>
  <si>
    <t xml:space="preserve">Item</t>
  </si>
  <si>
    <t xml:space="preserve">Amount</t>
  </si>
  <si>
    <t xml:space="preserve">Form 990</t>
  </si>
  <si>
    <t xml:space="preserve">Member dues</t>
  </si>
  <si>
    <t xml:space="preserve">https://projects.propublica.org/nonprofits/organizations/421456072</t>
  </si>
  <si>
    <t xml:space="preserve">Schedule C</t>
  </si>
  <si>
    <t xml:space="preserve">Lobbying and political expenditures</t>
  </si>
  <si>
    <t xml:space="preserve">Paid to outside lobbying firms</t>
  </si>
  <si>
    <t xml:space="preserve">Part VII</t>
  </si>
  <si>
    <t xml:space="preserve">Compensation, President Wes Ehrecke</t>
  </si>
  <si>
    <t xml:space="preserve">Iowa West Foundation</t>
  </si>
  <si>
    <t xml:space="preserve">Form 990-PF</t>
  </si>
  <si>
    <t xml:space="preserve">Total assets</t>
  </si>
  <si>
    <t xml:space="preserve">https://projects.propublica.org/nonprofits/organizations/421391990</t>
  </si>
  <si>
    <t xml:space="preserve">Schedule B</t>
  </si>
  <si>
    <t xml:space="preserve">Contribution from Iowa West Racing Association</t>
  </si>
  <si>
    <t xml:space="preserve">Contribution from Harrah's Council Bluffs (Caesars)</t>
  </si>
  <si>
    <t xml:space="preserve">Part XV</t>
  </si>
  <si>
    <t xml:space="preserve">Grants paid</t>
  </si>
  <si>
    <t xml:space="preserve">Grants approved for future payment</t>
  </si>
  <si>
    <t xml:space="preserve">Gross revenue</t>
  </si>
  <si>
    <t xml:space="preserve">https://projects.propublica.org/nonprofits/organizations/421244913</t>
  </si>
  <si>
    <t xml:space="preserve">Expenses</t>
  </si>
  <si>
    <t xml:space="preserve">Net income</t>
  </si>
  <si>
    <t xml:space="preserve">Compensation, Executive Vice President Michele Wilkie (plus $66,145 other)</t>
  </si>
  <si>
    <t xml:space="preserve">Revenue, all from contributions (names redacted)</t>
  </si>
  <si>
    <t xml:space="preserve">https://projects.propublica.org/nonprofits/organizations/874117395</t>
  </si>
  <si>
    <t xml:space="preserve">Given to about 430 political organizations in about 30 states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</si>
</sst>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mmm\ d&quot;, &quot;yyyy"/>
    <numFmt numFmtId="166" formatCode="\$#,##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u val="single"/>
      <sz val="10"/>
      <color rgb="FF0563C1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www.legis.iowa.gov/lobbyist/reports/declarations?ga=91&amp;ba=SF2085" TargetMode="External"/><Relationship Id="rId2" Type="http://schemas.openxmlformats.org/officeDocument/2006/relationships/hyperlink" Target="https://www.legis.iowa.gov/lobbyist/reports/declarations?ga=91&amp;ba=SF2470" TargetMode="External"/><Relationship Id="rId3" Type="http://schemas.openxmlformats.org/officeDocument/2006/relationships/hyperlink" Target="https://www.legis.iowa.gov/lobbyist/reports/declarations?ga=91&amp;ba=SF2085" TargetMode="External"/><Relationship Id="rId4" Type="http://schemas.openxmlformats.org/officeDocument/2006/relationships/hyperlink" Target="https://www.legis.iowa.gov/lobbyist/reports/declarations?ga=91&amp;ba=SF2470" TargetMode="External"/><Relationship Id="rId5" Type="http://schemas.openxmlformats.org/officeDocument/2006/relationships/hyperlink" Target="https://www.legis.iowa.gov/lobbyist/reports/declarations?ga=91&amp;ba=SF2085" TargetMode="External"/><Relationship Id="rId6" Type="http://schemas.openxmlformats.org/officeDocument/2006/relationships/hyperlink" Target="https://www.legis.iowa.gov/lobbyist/reports/declarations?ga=91&amp;ba=SF2470" TargetMode="External"/><Relationship Id="rId7" Type="http://schemas.openxmlformats.org/officeDocument/2006/relationships/hyperlink" Target="https://www.legis.iowa.gov/lobbyist/reports/declarations?ga=91&amp;ba=SF2085" TargetMode="External"/><Relationship Id="rId8" Type="http://schemas.openxmlformats.org/officeDocument/2006/relationships/hyperlink" Target="https://www.legis.iowa.gov/lobbyist/reports/declarations?ga=91&amp;ba=SF2470" TargetMode="External"/><Relationship Id="rId9" Type="http://schemas.openxmlformats.org/officeDocument/2006/relationships/hyperlink" Target="https://www.legis.iowa.gov/lobbyist/reports/declarations?ga=91&amp;ba=SF2085" TargetMode="External"/><Relationship Id="rId10" Type="http://schemas.openxmlformats.org/officeDocument/2006/relationships/hyperlink" Target="https://www.legis.iowa.gov/lobbyist/reports/declarations?ga=91&amp;ba=SF2470" TargetMode="External"/><Relationship Id="rId11" Type="http://schemas.openxmlformats.org/officeDocument/2006/relationships/hyperlink" Target="https://www.legis.iowa.gov/lobbyist/reports/declarations?ga=91&amp;ba=SF2085" TargetMode="External"/><Relationship Id="rId12" Type="http://schemas.openxmlformats.org/officeDocument/2006/relationships/hyperlink" Target="https://www.legis.iowa.gov/lobbyist/reports/declarations?ga=91&amp;ba=SF2470" TargetMode="External"/><Relationship Id="rId13" Type="http://schemas.openxmlformats.org/officeDocument/2006/relationships/hyperlink" Target="https://www.legis.iowa.gov/lobbyist/reports/declarations?ga=91&amp;ba=SF2085" TargetMode="External"/><Relationship Id="rId14" Type="http://schemas.openxmlformats.org/officeDocument/2006/relationships/hyperlink" Target="https://www.legis.iowa.gov/lobbyist/reports/declarations?ga=91&amp;ba=SF2470" TargetMode="External"/><Relationship Id="rId15" Type="http://schemas.openxmlformats.org/officeDocument/2006/relationships/hyperlink" Target="https://www.legis.iowa.gov/lobbyist/reports/declarations?ga=91&amp;ba=SF2470" TargetMode="External"/><Relationship Id="rId16" Type="http://schemas.openxmlformats.org/officeDocument/2006/relationships/hyperlink" Target="https://www.legis.iowa.gov/lobbyist/reports/declarations?ga=91&amp;ba=SF2085" TargetMode="External"/><Relationship Id="rId17" Type="http://schemas.openxmlformats.org/officeDocument/2006/relationships/hyperlink" Target="https://www.legis.iowa.gov/lobbyist/reports/declarations?ga=91&amp;ba=SF2470" TargetMode="External"/><Relationship Id="rId18" Type="http://schemas.openxmlformats.org/officeDocument/2006/relationships/hyperlink" Target="https://www.legis.iowa.gov/lobbyist/reports/declarations?ga=91&amp;ba=SF2085" TargetMode="External"/><Relationship Id="rId19" Type="http://schemas.openxmlformats.org/officeDocument/2006/relationships/hyperlink" Target="https://www.legis.iowa.gov/lobbyist/reports/declarations?ga=91&amp;ba=SF2470" TargetMode="External"/><Relationship Id="rId20" Type="http://schemas.openxmlformats.org/officeDocument/2006/relationships/hyperlink" Target="https://www.legis.iowa.gov/lobbyist/reports/declarations?ga=91&amp;ba=SF2470" TargetMode="External"/><Relationship Id="rId21" Type="http://schemas.openxmlformats.org/officeDocument/2006/relationships/hyperlink" Target="https://www.legis.iowa.gov/lobbyist/reports/declarations?ga=91&amp;ba=SF2085" TargetMode="External"/><Relationship Id="rId22" Type="http://schemas.openxmlformats.org/officeDocument/2006/relationships/hyperlink" Target="https://www.legis.iowa.gov/lobbyist/reports/declarations?ga=91&amp;ba=SF2470" TargetMode="External"/><Relationship Id="rId23" Type="http://schemas.openxmlformats.org/officeDocument/2006/relationships/hyperlink" Target="https://www.legis.iowa.gov/lobbyist/reports/declarations?ga=91&amp;ba=SF2085" TargetMode="External"/><Relationship Id="rId24" Type="http://schemas.openxmlformats.org/officeDocument/2006/relationships/hyperlink" Target="https://www.legis.iowa.gov/lobbyist/reports/declarations?ga=91&amp;ba=SF2470" TargetMode="External"/><Relationship Id="rId25" Type="http://schemas.openxmlformats.org/officeDocument/2006/relationships/hyperlink" Target="https://www.legis.iowa.gov/lobbyist/reports/declarations?ga=91&amp;ba=SF2470" TargetMode="External"/><Relationship Id="rId26" Type="http://schemas.openxmlformats.org/officeDocument/2006/relationships/hyperlink" Target="https://www.legis.iowa.gov/lobbyist/reports/declarations?ga=91&amp;ba=SF2289" TargetMode="External"/><Relationship Id="rId27" Type="http://schemas.openxmlformats.org/officeDocument/2006/relationships/hyperlink" Target="https://www.legis.iowa.gov/lobbyist/reports/declarations?ga=91&amp;ba=SF2289" TargetMode="External"/><Relationship Id="rId28" Type="http://schemas.openxmlformats.org/officeDocument/2006/relationships/hyperlink" Target="https://www.legis.iowa.gov/lobbyist/reports/declarations?ga=91&amp;ba=SF2289" TargetMode="External"/><Relationship Id="rId29" Type="http://schemas.openxmlformats.org/officeDocument/2006/relationships/hyperlink" Target="https://www.legis.iowa.gov/lobbyist/reports/declarations?ga=91&amp;ba=SF2289" TargetMode="External"/><Relationship Id="rId30" Type="http://schemas.openxmlformats.org/officeDocument/2006/relationships/hyperlink" Target="https://www.legis.iowa.gov/lobbyist/reports/declarations?ga=91&amp;ba=SF2289" TargetMode="External"/><Relationship Id="rId31" Type="http://schemas.openxmlformats.org/officeDocument/2006/relationships/hyperlink" Target="https://www.legis.iowa.gov/lobbyist/reports/declarations?ga=91&amp;ba=SF2289" TargetMode="External"/><Relationship Id="rId32" Type="http://schemas.openxmlformats.org/officeDocument/2006/relationships/hyperlink" Target="https://www.legis.iowa.gov/lobbyist/reports/declarations?ga=91&amp;ba=SF2289" TargetMode="External"/><Relationship Id="rId33" Type="http://schemas.openxmlformats.org/officeDocument/2006/relationships/hyperlink" Target="https://www.legis.iowa.gov/lobbyist/reports/declarations?ga=91&amp;ba=SF2289" TargetMode="External"/><Relationship Id="rId34" Type="http://schemas.openxmlformats.org/officeDocument/2006/relationships/hyperlink" Target="https://www.legis.iowa.gov/lobbyist/reports/declarations?ga=91&amp;ba=SF2289" TargetMode="External"/><Relationship Id="rId35" Type="http://schemas.openxmlformats.org/officeDocument/2006/relationships/hyperlink" Target="https://www.legis.iowa.gov/lobbyist/reports/declarations?ga=91&amp;ba=SF2289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www.legis.iowa.gov/lobbyist/reports/declarations?ga=91&amp;ba=SF2470" TargetMode="External"/><Relationship Id="rId2" Type="http://schemas.openxmlformats.org/officeDocument/2006/relationships/hyperlink" Target="https://www.legis.iowa.gov/lobbyist/reports/declarations?ga=91&amp;ba=SF2470" TargetMode="External"/><Relationship Id="rId3" Type="http://schemas.openxmlformats.org/officeDocument/2006/relationships/hyperlink" Target="https://www.legis.iowa.gov/lobbyist/reports/declarations?ga=91&amp;ba=SF2470" TargetMode="External"/><Relationship Id="rId4" Type="http://schemas.openxmlformats.org/officeDocument/2006/relationships/hyperlink" Target="https://www.legis.iowa.gov/lobbyist/reports/declarations?ga=91&amp;ba=SF2470" TargetMode="External"/><Relationship Id="rId5" Type="http://schemas.openxmlformats.org/officeDocument/2006/relationships/hyperlink" Target="https://www.legis.iowa.gov/lobbyist/reports/declarations?ga=91&amp;ba=SF2470" TargetMode="External"/><Relationship Id="rId6" Type="http://schemas.openxmlformats.org/officeDocument/2006/relationships/hyperlink" Target="https://www.legis.iowa.gov/lobbyist/reports/declarations?ga=91&amp;ba=SF2470" TargetMode="External"/><Relationship Id="rId7" Type="http://schemas.openxmlformats.org/officeDocument/2006/relationships/hyperlink" Target="https://www.legis.iowa.gov/lobbyist/reports/declarations?ga=91&amp;ba=SF2470" TargetMode="External"/><Relationship Id="rId8" Type="http://schemas.openxmlformats.org/officeDocument/2006/relationships/hyperlink" Target="https://www.legis.iowa.gov/lobbyist/reports/declarations?ga=91&amp;ba=SF2470" TargetMode="External"/><Relationship Id="rId9" Type="http://schemas.openxmlformats.org/officeDocument/2006/relationships/hyperlink" Target="https://www.legis.iowa.gov/lobbyist/reports/declarations?ga=91&amp;ba=SF2470" TargetMode="External"/><Relationship Id="rId10" Type="http://schemas.openxmlformats.org/officeDocument/2006/relationships/hyperlink" Target="https://www.legis.iowa.gov/lobbyist/reports/declarations?ga=91&amp;ba=SF2470" TargetMode="External"/><Relationship Id="rId11" Type="http://schemas.openxmlformats.org/officeDocument/2006/relationships/hyperlink" Target="https://www.legis.iowa.gov/lobbyist/reports/declarations?ga=91&amp;ba=SF2470" TargetMode="External"/><Relationship Id="rId12" Type="http://schemas.openxmlformats.org/officeDocument/2006/relationships/hyperlink" Target="https://www.legis.iowa.gov/lobbyist/reports/declarations?ga=91&amp;ba=SF2470" TargetMode="External"/><Relationship Id="rId13" Type="http://schemas.openxmlformats.org/officeDocument/2006/relationships/hyperlink" Target="https://www.legis.iowa.gov/lobbyist/reports/declarations?ga=91&amp;ba=SF2470" TargetMode="External"/><Relationship Id="rId14" Type="http://schemas.openxmlformats.org/officeDocument/2006/relationships/hyperlink" Target="https://www.legis.iowa.gov/lobbyist/reports/declarations?ga=91&amp;ba=SF2470" TargetMode="External"/><Relationship Id="rId15" Type="http://schemas.openxmlformats.org/officeDocument/2006/relationships/hyperlink" Target="https://www.legis.iowa.gov/lobbyist/reports/declarations?ga=91&amp;ba=SF2470" TargetMode="External"/><Relationship Id="rId16" Type="http://schemas.openxmlformats.org/officeDocument/2006/relationships/hyperlink" Target="https://www.legis.iowa.gov/lobbyist/reports/declarations?ga=91&amp;ba=SF2470" TargetMode="External"/><Relationship Id="rId17" Type="http://schemas.openxmlformats.org/officeDocument/2006/relationships/hyperlink" Target="https://www.legis.iowa.gov/lobbyist/reports/declarations?ga=91&amp;ba=SF2470" TargetMode="External"/><Relationship Id="rId18" Type="http://schemas.openxmlformats.org/officeDocument/2006/relationships/hyperlink" Target="https://www.legis.iowa.gov/lobbyist/reports/declarations?ga=91&amp;ba=SF2470" TargetMode="External"/><Relationship Id="rId19" Type="http://schemas.openxmlformats.org/officeDocument/2006/relationships/hyperlink" Target="https://www.legis.iowa.gov/lobbyist/reports/declarations?ga=91&amp;ba=SF2470" TargetMode="External"/><Relationship Id="rId20" Type="http://schemas.openxmlformats.org/officeDocument/2006/relationships/hyperlink" Target="https://www.legis.iowa.gov/lobbyist/reports/declarations?ga=91&amp;ba=SF2470" TargetMode="External"/><Relationship Id="rId21" Type="http://schemas.openxmlformats.org/officeDocument/2006/relationships/hyperlink" Target="https://www.legis.iowa.gov/lobbyist/reports/declarations?ga=91&amp;ba=SF2470" TargetMode="External"/><Relationship Id="rId22" Type="http://schemas.openxmlformats.org/officeDocument/2006/relationships/hyperlink" Target="https://www.legis.iowa.gov/lobbyist/reports/declarations?ga=91&amp;ba=SF2470" TargetMode="External"/><Relationship Id="rId23" Type="http://schemas.openxmlformats.org/officeDocument/2006/relationships/hyperlink" Target="https://www.legis.iowa.gov/lobbyist/reports/declarations?ga=91&amp;ba=SF2470" TargetMode="External"/><Relationship Id="rId24" Type="http://schemas.openxmlformats.org/officeDocument/2006/relationships/hyperlink" Target="https://www.legis.iowa.gov/lobbyist/reports/declarations?ga=91&amp;ba=SF2470" TargetMode="External"/><Relationship Id="rId25" Type="http://schemas.openxmlformats.org/officeDocument/2006/relationships/hyperlink" Target="https://www.legis.iowa.gov/lobbyist/reports/declarations?ga=91&amp;ba=SF2470" TargetMode="External"/><Relationship Id="rId26" Type="http://schemas.openxmlformats.org/officeDocument/2006/relationships/hyperlink" Target="https://www.legis.iowa.gov/lobbyist/reports/declarations?ga=91&amp;ba=SF2470" TargetMode="External"/><Relationship Id="rId27" Type="http://schemas.openxmlformats.org/officeDocument/2006/relationships/hyperlink" Target="https://www.legis.iowa.gov/lobbyist/reports/declarations?ga=91&amp;ba=SF2470" TargetMode="External"/><Relationship Id="rId28" Type="http://schemas.openxmlformats.org/officeDocument/2006/relationships/hyperlink" Target="https://www.legis.iowa.gov/lobbyist/reports/declarations?ga=91&amp;ba=SF2470" TargetMode="External"/><Relationship Id="rId29" Type="http://schemas.openxmlformats.org/officeDocument/2006/relationships/hyperlink" Target="https://www.legis.iowa.gov/lobbyist/reports/declarations?ga=91&amp;ba=SF2470" TargetMode="External"/><Relationship Id="rId30" Type="http://schemas.openxmlformats.org/officeDocument/2006/relationships/hyperlink" Target="https://www.legis.iowa.gov/lobbyist/reports/declarations?ga=91&amp;ba=SF2470" TargetMode="External"/><Relationship Id="rId31" Type="http://schemas.openxmlformats.org/officeDocument/2006/relationships/hyperlink" Target="https://www.legis.iowa.gov/lobbyist/reports/declarations?ga=91&amp;ba=SF2470" TargetMode="External"/><Relationship Id="rId32" Type="http://schemas.openxmlformats.org/officeDocument/2006/relationships/hyperlink" Target="https://www.legis.iowa.gov/lobbyist/reports/declarations?ga=91&amp;ba=SF2470" TargetMode="External"/><Relationship Id="rId33" Type="http://schemas.openxmlformats.org/officeDocument/2006/relationships/hyperlink" Target="https://www.legis.iowa.gov/lobbyist/reports/declarations?ga=91&amp;ba=SF2470" TargetMode="External"/><Relationship Id="rId34" Type="http://schemas.openxmlformats.org/officeDocument/2006/relationships/hyperlink" Target="https://www.legis.iowa.gov/lobbyist/reports/declarations?ga=91&amp;ba=SF2470" TargetMode="External"/><Relationship Id="rId35" Type="http://schemas.openxmlformats.org/officeDocument/2006/relationships/hyperlink" Target="https://www.legis.iowa.gov/lobbyist/reports/declarations?ga=91&amp;ba=SF2470" TargetMode="External"/><Relationship Id="rId36" Type="http://schemas.openxmlformats.org/officeDocument/2006/relationships/hyperlink" Target="https://www.legis.iowa.gov/lobbyist/reports/declarations?ga=91&amp;ba=SF2470" TargetMode="Externa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webapp.iecdb.iowa.gov/PublicView/" TargetMode="External"/><Relationship Id="rId2" Type="http://schemas.openxmlformats.org/officeDocument/2006/relationships/hyperlink" Target="https://webapp.iecdb.iowa.gov/PublicView/" TargetMode="External"/><Relationship Id="rId3" Type="http://schemas.openxmlformats.org/officeDocument/2006/relationships/hyperlink" Target="https://webapp.iecdb.iowa.gov/PublicView/" TargetMode="External"/><Relationship Id="rId4" Type="http://schemas.openxmlformats.org/officeDocument/2006/relationships/hyperlink" Target="https://webapp.iecdb.iowa.gov/PublicView/" TargetMode="External"/><Relationship Id="rId5" Type="http://schemas.openxmlformats.org/officeDocument/2006/relationships/hyperlink" Target="https://webapp.iecdb.iowa.gov/PublicView/" TargetMode="External"/><Relationship Id="rId6" Type="http://schemas.openxmlformats.org/officeDocument/2006/relationships/hyperlink" Target="https://webapp.iecdb.iowa.gov/PublicView/" TargetMode="External"/><Relationship Id="rId7" Type="http://schemas.openxmlformats.org/officeDocument/2006/relationships/hyperlink" Target="https://webapp.iecdb.iowa.gov/PublicView/" TargetMode="External"/><Relationship Id="rId8" Type="http://schemas.openxmlformats.org/officeDocument/2006/relationships/hyperlink" Target="https://webapp.iecdb.iowa.gov/PublicView/" TargetMode="External"/><Relationship Id="rId9" Type="http://schemas.openxmlformats.org/officeDocument/2006/relationships/hyperlink" Target="https://webapp.iecdb.iowa.gov/PublicView/" TargetMode="External"/><Relationship Id="rId10" Type="http://schemas.openxmlformats.org/officeDocument/2006/relationships/hyperlink" Target="https://webapp.iecdb.iowa.gov/PublicView/" TargetMode="External"/><Relationship Id="rId11" Type="http://schemas.openxmlformats.org/officeDocument/2006/relationships/hyperlink" Target="https://webapp.iecdb.iowa.gov/PublicView/" TargetMode="External"/><Relationship Id="rId12" Type="http://schemas.openxmlformats.org/officeDocument/2006/relationships/hyperlink" Target="https://webapp.iecdb.iowa.gov/PublicView/" TargetMode="Externa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www.legis.iowa.gov/legislation/BillBook?ga=91&amp;ba=SF2470" TargetMode="External"/><Relationship Id="rId2" Type="http://schemas.openxmlformats.org/officeDocument/2006/relationships/hyperlink" Target="https://www.legis.iowa.gov/legislation/BillBook?ga=91&amp;ba=SF2470" TargetMode="External"/><Relationship Id="rId3" Type="http://schemas.openxmlformats.org/officeDocument/2006/relationships/hyperlink" Target="https://www.legis.iowa.gov/legislation/BillBook?ga=91&amp;ba=SF2470" TargetMode="External"/><Relationship Id="rId4" Type="http://schemas.openxmlformats.org/officeDocument/2006/relationships/hyperlink" Target="https://www.legis.iowa.gov/legislation/BillBook?ga=91&amp;ba=SF2470" TargetMode="External"/><Relationship Id="rId5" Type="http://schemas.openxmlformats.org/officeDocument/2006/relationships/hyperlink" Target="https://www.legis.iowa.gov/legislation/BillBook?ga=91&amp;ba=SF2470" TargetMode="External"/><Relationship Id="rId6" Type="http://schemas.openxmlformats.org/officeDocument/2006/relationships/hyperlink" Target="https://www.legis.iowa.gov/legislation/BillBook?ga=91&amp;ba=SF2470" TargetMode="External"/><Relationship Id="rId7" Type="http://schemas.openxmlformats.org/officeDocument/2006/relationships/hyperlink" Target="https://www.legis.iowa.gov/legislation/BillBook?ga=91&amp;ba=SF2470" TargetMode="External"/><Relationship Id="rId8" Type="http://schemas.openxmlformats.org/officeDocument/2006/relationships/hyperlink" Target="https://www.legis.iowa.gov/legislation/BillBook?ga=91&amp;ba=SF2470" TargetMode="External"/><Relationship Id="rId9" Type="http://schemas.openxmlformats.org/officeDocument/2006/relationships/hyperlink" Target="https://www.legis.iowa.gov/legislation/BillBook?ga=91&amp;ba=SF2470" TargetMode="External"/><Relationship Id="rId10" Type="http://schemas.openxmlformats.org/officeDocument/2006/relationships/hyperlink" Target="https://www.legis.iowa.gov/legislation/BillBook?ga=91&amp;ba=SF2470" TargetMode="External"/><Relationship Id="rId11" Type="http://schemas.openxmlformats.org/officeDocument/2006/relationships/hyperlink" Target="https://www.legis.iowa.gov/legislation/BillBook?ga=91&amp;ba=SF2470" TargetMode="External"/><Relationship Id="rId12" Type="http://schemas.openxmlformats.org/officeDocument/2006/relationships/hyperlink" Target="https://www.legis.iowa.gov/legislation/BillBook?ga=91&amp;ba=SF2470" TargetMode="Externa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https://www.iowagaming.org/" TargetMode="External"/><Relationship Id="rId2" Type="http://schemas.openxmlformats.org/officeDocument/2006/relationships/hyperlink" Target="https://www.iowagaming.org/" TargetMode="External"/><Relationship Id="rId3" Type="http://schemas.openxmlformats.org/officeDocument/2006/relationships/hyperlink" Target="https://www.iowagaming.org/" TargetMode="External"/><Relationship Id="rId4" Type="http://schemas.openxmlformats.org/officeDocument/2006/relationships/hyperlink" Target="https://www.iowagaming.org/" TargetMode="External"/><Relationship Id="rId5" Type="http://schemas.openxmlformats.org/officeDocument/2006/relationships/hyperlink" Target="https://www.iowagaming.org/" TargetMode="External"/><Relationship Id="rId6" Type="http://schemas.openxmlformats.org/officeDocument/2006/relationships/hyperlink" Target="https://www.iowagaming.org/" TargetMode="Externa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hyperlink" Target="https://projects.propublica.org/nonprofits/organizations/421456072" TargetMode="External"/><Relationship Id="rId2" Type="http://schemas.openxmlformats.org/officeDocument/2006/relationships/hyperlink" Target="https://projects.propublica.org/nonprofits/organizations/421456072" TargetMode="External"/><Relationship Id="rId3" Type="http://schemas.openxmlformats.org/officeDocument/2006/relationships/hyperlink" Target="https://projects.propublica.org/nonprofits/organizations/421456072" TargetMode="External"/><Relationship Id="rId4" Type="http://schemas.openxmlformats.org/officeDocument/2006/relationships/hyperlink" Target="https://projects.propublica.org/nonprofits/organizations/421456072" TargetMode="External"/><Relationship Id="rId5" Type="http://schemas.openxmlformats.org/officeDocument/2006/relationships/hyperlink" Target="https://projects.propublica.org/nonprofits/organizations/421391990" TargetMode="External"/><Relationship Id="rId6" Type="http://schemas.openxmlformats.org/officeDocument/2006/relationships/hyperlink" Target="https://projects.propublica.org/nonprofits/organizations/421391990" TargetMode="External"/><Relationship Id="rId7" Type="http://schemas.openxmlformats.org/officeDocument/2006/relationships/hyperlink" Target="https://projects.propublica.org/nonprofits/organizations/421391990" TargetMode="External"/><Relationship Id="rId8" Type="http://schemas.openxmlformats.org/officeDocument/2006/relationships/hyperlink" Target="https://projects.propublica.org/nonprofits/organizations/421391990" TargetMode="External"/><Relationship Id="rId9" Type="http://schemas.openxmlformats.org/officeDocument/2006/relationships/hyperlink" Target="https://projects.propublica.org/nonprofits/organizations/421391990" TargetMode="External"/><Relationship Id="rId10" Type="http://schemas.openxmlformats.org/officeDocument/2006/relationships/hyperlink" Target="https://projects.propublica.org/nonprofits/organizations/421244913" TargetMode="External"/><Relationship Id="rId11" Type="http://schemas.openxmlformats.org/officeDocument/2006/relationships/hyperlink" Target="https://projects.propublica.org/nonprofits/organizations/421244913" TargetMode="External"/><Relationship Id="rId12" Type="http://schemas.openxmlformats.org/officeDocument/2006/relationships/hyperlink" Target="https://projects.propublica.org/nonprofits/organizations/421244913" TargetMode="External"/><Relationship Id="rId13" Type="http://schemas.openxmlformats.org/officeDocument/2006/relationships/hyperlink" Target="https://projects.propublica.org/nonprofits/organizations/421244913" TargetMode="External"/><Relationship Id="rId14" Type="http://schemas.openxmlformats.org/officeDocument/2006/relationships/hyperlink" Target="https://projects.propublica.org/nonprofits/organizations/421244913" TargetMode="External"/><Relationship Id="rId15" Type="http://schemas.openxmlformats.org/officeDocument/2006/relationships/hyperlink" Target="https://projects.propublica.org/nonprofits/organizations/874117395" TargetMode="External"/><Relationship Id="rId16" Type="http://schemas.openxmlformats.org/officeDocument/2006/relationships/hyperlink" Target="https://projects.propublica.org/nonprofits/organizations/874117395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1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 t="s">
        <v>7</v>
      </c>
    </row>
    <row r="10" customFormat="false" ht="15" hidden="false" customHeight="false" outlineLevel="0" collapsed="false">
      <c r="A10" s="2" t="s">
        <v>8</v>
      </c>
    </row>
    <row r="11" customFormat="false" ht="15" hidden="false" customHeight="false" outlineLevel="0" collapsed="false">
      <c r="A11" s="2"/>
    </row>
    <row r="12" customFormat="false" ht="15" hidden="false" customHeight="false" outlineLevel="0" collapsed="false">
      <c r="A12" s="1" t="s">
        <v>9</v>
      </c>
    </row>
    <row r="13" customFormat="false" ht="15" hidden="false" customHeight="false" outlineLevel="0" collapsed="false">
      <c r="A13" s="2" t="s">
        <v>10</v>
      </c>
    </row>
    <row r="14" customFormat="false" ht="15" hidden="false" customHeight="false" outlineLevel="0" collapsed="false">
      <c r="A14" s="2" t="s">
        <v>11</v>
      </c>
    </row>
    <row r="15" customFormat="false" ht="15" hidden="false" customHeight="false" outlineLevel="0" collapsed="false">
      <c r="A15" s="2" t="s">
        <v>12</v>
      </c>
    </row>
    <row r="16" customFormat="false" ht="15" hidden="false" customHeight="false" outlineLevel="0" collapsed="false">
      <c r="A16" s="2" t="s">
        <v>13</v>
      </c>
    </row>
    <row r="17" customFormat="false" ht="15" hidden="false" customHeight="false" outlineLevel="0" collapsed="false">
      <c r="A17" s="2" t="s">
        <v>14</v>
      </c>
    </row>
    <row r="18" customFormat="false" ht="15" hidden="false" customHeight="false" outlineLevel="0" collapsed="false">
      <c r="A18" s="2"/>
    </row>
    <row r="19" customFormat="false" ht="15" hidden="false" customHeight="false" outlineLevel="0" collapsed="false">
      <c r="A19" s="2" t="s">
        <v>15</v>
      </c>
    </row>
    <row r="20" customFormat="false" ht="15" hidden="false" customHeight="false" outlineLevel="0" collapsed="false">
      <c r="A20" s="2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0"/>
    <col collapsed="false" customWidth="true" hidden="false" outlineLevel="0" max="3" min="3" style="0" width="20"/>
    <col collapsed="false" customWidth="true" hidden="false" outlineLevel="0" max="4" min="4" style="0" width="13"/>
    <col collapsed="false" customWidth="true" hidden="false" outlineLevel="0" max="5" min="5" style="0" width="12"/>
    <col collapsed="false" customWidth="true" hidden="false" outlineLevel="0" max="6" min="6" style="0" width="70"/>
  </cols>
  <sheetData>
    <row r="1" customFormat="false" ht="23.85" hidden="false" customHeight="false" outlineLevel="0" collapsed="false">
      <c r="A1" s="3" t="s">
        <v>17</v>
      </c>
      <c r="B1" s="3" t="s">
        <v>18</v>
      </c>
      <c r="C1" s="3" t="s">
        <v>19</v>
      </c>
      <c r="D1" s="3" t="s">
        <v>20</v>
      </c>
      <c r="E1" s="3" t="s">
        <v>21</v>
      </c>
      <c r="F1" s="3" t="s">
        <v>22</v>
      </c>
    </row>
    <row r="2" customFormat="false" ht="15" hidden="false" customHeight="false" outlineLevel="0" collapsed="false">
      <c r="A2" s="4" t="s">
        <v>23</v>
      </c>
      <c r="B2" s="4" t="s">
        <v>24</v>
      </c>
      <c r="C2" s="4" t="s">
        <v>25</v>
      </c>
      <c r="D2" s="5" t="n">
        <v>46091</v>
      </c>
      <c r="E2" s="4"/>
      <c r="F2" s="6" t="s">
        <v>26</v>
      </c>
    </row>
    <row r="3" customFormat="false" ht="15" hidden="false" customHeight="false" outlineLevel="0" collapsed="false">
      <c r="A3" s="4" t="s">
        <v>23</v>
      </c>
      <c r="B3" s="4" t="s">
        <v>27</v>
      </c>
      <c r="C3" s="4" t="s">
        <v>25</v>
      </c>
      <c r="D3" s="5" t="n">
        <v>46094</v>
      </c>
      <c r="E3" s="4" t="n">
        <v>3</v>
      </c>
      <c r="F3" s="6" t="s">
        <v>28</v>
      </c>
    </row>
    <row r="4" customFormat="false" ht="15" hidden="false" customHeight="false" outlineLevel="0" collapsed="false">
      <c r="A4" s="4" t="s">
        <v>29</v>
      </c>
      <c r="B4" s="4" t="s">
        <v>24</v>
      </c>
      <c r="C4" s="4" t="s">
        <v>30</v>
      </c>
      <c r="D4" s="5" t="n">
        <v>46091</v>
      </c>
      <c r="E4" s="4"/>
      <c r="F4" s="6" t="s">
        <v>26</v>
      </c>
    </row>
    <row r="5" customFormat="false" ht="15" hidden="false" customHeight="false" outlineLevel="0" collapsed="false">
      <c r="A5" s="4" t="s">
        <v>29</v>
      </c>
      <c r="B5" s="4" t="s">
        <v>27</v>
      </c>
      <c r="C5" s="4" t="s">
        <v>30</v>
      </c>
      <c r="D5" s="5" t="n">
        <v>46111</v>
      </c>
      <c r="E5" s="4" t="n">
        <v>1</v>
      </c>
      <c r="F5" s="6" t="s">
        <v>28</v>
      </c>
    </row>
    <row r="6" customFormat="false" ht="15" hidden="false" customHeight="false" outlineLevel="0" collapsed="false">
      <c r="A6" s="4" t="s">
        <v>31</v>
      </c>
      <c r="B6" s="4" t="s">
        <v>24</v>
      </c>
      <c r="C6" s="4" t="s">
        <v>30</v>
      </c>
      <c r="D6" s="5" t="n">
        <v>46043</v>
      </c>
      <c r="E6" s="4"/>
      <c r="F6" s="6" t="s">
        <v>26</v>
      </c>
    </row>
    <row r="7" customFormat="false" ht="15" hidden="false" customHeight="false" outlineLevel="0" collapsed="false">
      <c r="A7" s="4" t="s">
        <v>31</v>
      </c>
      <c r="B7" s="4" t="s">
        <v>27</v>
      </c>
      <c r="C7" s="4" t="s">
        <v>30</v>
      </c>
      <c r="D7" s="5" t="n">
        <v>46093</v>
      </c>
      <c r="E7" s="4" t="n">
        <v>1</v>
      </c>
      <c r="F7" s="6" t="s">
        <v>28</v>
      </c>
    </row>
    <row r="8" customFormat="false" ht="15" hidden="false" customHeight="false" outlineLevel="0" collapsed="false">
      <c r="A8" s="4" t="s">
        <v>32</v>
      </c>
      <c r="B8" s="4" t="s">
        <v>24</v>
      </c>
      <c r="C8" s="4" t="s">
        <v>30</v>
      </c>
      <c r="D8" s="5" t="n">
        <v>46044</v>
      </c>
      <c r="E8" s="4"/>
      <c r="F8" s="6" t="s">
        <v>26</v>
      </c>
    </row>
    <row r="9" customFormat="false" ht="15" hidden="false" customHeight="false" outlineLevel="0" collapsed="false">
      <c r="A9" s="4" t="s">
        <v>32</v>
      </c>
      <c r="B9" s="4" t="s">
        <v>27</v>
      </c>
      <c r="C9" s="4" t="s">
        <v>30</v>
      </c>
      <c r="D9" s="5" t="n">
        <v>46094</v>
      </c>
      <c r="E9" s="4" t="n">
        <v>3</v>
      </c>
      <c r="F9" s="6" t="s">
        <v>28</v>
      </c>
    </row>
    <row r="10" customFormat="false" ht="15" hidden="false" customHeight="false" outlineLevel="0" collapsed="false">
      <c r="A10" s="4" t="s">
        <v>33</v>
      </c>
      <c r="B10" s="4" t="s">
        <v>24</v>
      </c>
      <c r="C10" s="4" t="s">
        <v>30</v>
      </c>
      <c r="D10" s="5" t="n">
        <v>46091</v>
      </c>
      <c r="E10" s="4"/>
      <c r="F10" s="6" t="s">
        <v>26</v>
      </c>
    </row>
    <row r="11" customFormat="false" ht="15" hidden="false" customHeight="false" outlineLevel="0" collapsed="false">
      <c r="A11" s="4" t="s">
        <v>33</v>
      </c>
      <c r="B11" s="4" t="s">
        <v>27</v>
      </c>
      <c r="C11" s="4" t="s">
        <v>30</v>
      </c>
      <c r="D11" s="5" t="n">
        <v>46093</v>
      </c>
      <c r="E11" s="4" t="n">
        <v>2</v>
      </c>
      <c r="F11" s="6" t="s">
        <v>28</v>
      </c>
    </row>
    <row r="12" customFormat="false" ht="15" hidden="false" customHeight="false" outlineLevel="0" collapsed="false">
      <c r="A12" s="4" t="s">
        <v>34</v>
      </c>
      <c r="B12" s="4" t="s">
        <v>24</v>
      </c>
      <c r="C12" s="4" t="s">
        <v>30</v>
      </c>
      <c r="D12" s="5" t="n">
        <v>46090</v>
      </c>
      <c r="E12" s="4"/>
      <c r="F12" s="6" t="s">
        <v>26</v>
      </c>
    </row>
    <row r="13" customFormat="false" ht="15" hidden="false" customHeight="false" outlineLevel="0" collapsed="false">
      <c r="A13" s="4" t="s">
        <v>34</v>
      </c>
      <c r="B13" s="4" t="s">
        <v>27</v>
      </c>
      <c r="C13" s="4" t="s">
        <v>30</v>
      </c>
      <c r="D13" s="5" t="n">
        <v>46094</v>
      </c>
      <c r="E13" s="4" t="n">
        <v>1</v>
      </c>
      <c r="F13" s="6" t="s">
        <v>28</v>
      </c>
    </row>
    <row r="14" customFormat="false" ht="15" hidden="false" customHeight="false" outlineLevel="0" collapsed="false">
      <c r="A14" s="4" t="s">
        <v>35</v>
      </c>
      <c r="B14" s="4" t="s">
        <v>24</v>
      </c>
      <c r="C14" s="4" t="s">
        <v>30</v>
      </c>
      <c r="D14" s="5" t="n">
        <v>46093</v>
      </c>
      <c r="E14" s="4"/>
      <c r="F14" s="6" t="s">
        <v>26</v>
      </c>
    </row>
    <row r="15" customFormat="false" ht="15" hidden="false" customHeight="false" outlineLevel="0" collapsed="false">
      <c r="A15" s="4" t="s">
        <v>35</v>
      </c>
      <c r="B15" s="4" t="s">
        <v>27</v>
      </c>
      <c r="C15" s="4" t="s">
        <v>30</v>
      </c>
      <c r="D15" s="5" t="n">
        <v>46113</v>
      </c>
      <c r="E15" s="4" t="n">
        <v>1</v>
      </c>
      <c r="F15" s="6" t="s">
        <v>28</v>
      </c>
    </row>
    <row r="16" customFormat="false" ht="15" hidden="false" customHeight="false" outlineLevel="0" collapsed="false">
      <c r="A16" s="4" t="s">
        <v>36</v>
      </c>
      <c r="B16" s="4" t="s">
        <v>27</v>
      </c>
      <c r="C16" s="4" t="s">
        <v>30</v>
      </c>
      <c r="D16" s="5" t="n">
        <v>46114</v>
      </c>
      <c r="E16" s="4" t="n">
        <v>2</v>
      </c>
      <c r="F16" s="6" t="s">
        <v>28</v>
      </c>
    </row>
    <row r="17" customFormat="false" ht="15" hidden="false" customHeight="false" outlineLevel="0" collapsed="false">
      <c r="A17" s="4" t="s">
        <v>37</v>
      </c>
      <c r="B17" s="4" t="s">
        <v>24</v>
      </c>
      <c r="C17" s="4" t="s">
        <v>38</v>
      </c>
      <c r="D17" s="5" t="n">
        <v>46091</v>
      </c>
      <c r="E17" s="4"/>
      <c r="F17" s="6" t="s">
        <v>26</v>
      </c>
    </row>
    <row r="18" customFormat="false" ht="15" hidden="false" customHeight="false" outlineLevel="0" collapsed="false">
      <c r="A18" s="4" t="s">
        <v>37</v>
      </c>
      <c r="B18" s="4" t="s">
        <v>27</v>
      </c>
      <c r="C18" s="4" t="s">
        <v>38</v>
      </c>
      <c r="D18" s="5" t="n">
        <v>46093</v>
      </c>
      <c r="E18" s="4" t="n">
        <v>2</v>
      </c>
      <c r="F18" s="6" t="s">
        <v>28</v>
      </c>
    </row>
    <row r="19" customFormat="false" ht="15" hidden="false" customHeight="false" outlineLevel="0" collapsed="false">
      <c r="A19" s="4" t="s">
        <v>39</v>
      </c>
      <c r="B19" s="4" t="s">
        <v>24</v>
      </c>
      <c r="C19" s="4" t="s">
        <v>38</v>
      </c>
      <c r="D19" s="5" t="n">
        <v>46091</v>
      </c>
      <c r="E19" s="4"/>
      <c r="F19" s="6" t="s">
        <v>26</v>
      </c>
    </row>
    <row r="20" customFormat="false" ht="15" hidden="false" customHeight="false" outlineLevel="0" collapsed="false">
      <c r="A20" s="4" t="s">
        <v>39</v>
      </c>
      <c r="B20" s="4" t="s">
        <v>27</v>
      </c>
      <c r="C20" s="4" t="s">
        <v>38</v>
      </c>
      <c r="D20" s="5" t="n">
        <v>46094</v>
      </c>
      <c r="E20" s="4" t="n">
        <v>1</v>
      </c>
      <c r="F20" s="6" t="s">
        <v>28</v>
      </c>
    </row>
    <row r="21" customFormat="false" ht="15" hidden="false" customHeight="false" outlineLevel="0" collapsed="false">
      <c r="A21" s="4" t="s">
        <v>40</v>
      </c>
      <c r="B21" s="4" t="s">
        <v>27</v>
      </c>
      <c r="C21" s="4" t="s">
        <v>38</v>
      </c>
      <c r="D21" s="5" t="n">
        <v>46125</v>
      </c>
      <c r="E21" s="4" t="n">
        <v>3</v>
      </c>
      <c r="F21" s="6" t="s">
        <v>28</v>
      </c>
    </row>
    <row r="22" customFormat="false" ht="15" hidden="false" customHeight="false" outlineLevel="0" collapsed="false">
      <c r="A22" s="4" t="s">
        <v>41</v>
      </c>
      <c r="B22" s="4" t="s">
        <v>24</v>
      </c>
      <c r="C22" s="4" t="s">
        <v>30</v>
      </c>
      <c r="D22" s="5" t="n">
        <v>46091</v>
      </c>
      <c r="E22" s="4"/>
      <c r="F22" s="6" t="s">
        <v>26</v>
      </c>
    </row>
    <row r="23" customFormat="false" ht="15" hidden="false" customHeight="false" outlineLevel="0" collapsed="false">
      <c r="A23" s="4" t="s">
        <v>41</v>
      </c>
      <c r="B23" s="4" t="s">
        <v>27</v>
      </c>
      <c r="C23" s="4" t="s">
        <v>38</v>
      </c>
      <c r="D23" s="5" t="n">
        <v>46126</v>
      </c>
      <c r="E23" s="4" t="n">
        <v>6</v>
      </c>
      <c r="F23" s="6" t="s">
        <v>28</v>
      </c>
    </row>
    <row r="24" customFormat="false" ht="15" hidden="false" customHeight="false" outlineLevel="0" collapsed="false">
      <c r="A24" s="4" t="s">
        <v>42</v>
      </c>
      <c r="B24" s="4" t="s">
        <v>24</v>
      </c>
      <c r="C24" s="4" t="s">
        <v>38</v>
      </c>
      <c r="D24" s="5" t="n">
        <v>46091</v>
      </c>
      <c r="E24" s="4"/>
      <c r="F24" s="6" t="s">
        <v>26</v>
      </c>
    </row>
    <row r="25" customFormat="false" ht="15" hidden="false" customHeight="false" outlineLevel="0" collapsed="false">
      <c r="A25" s="4" t="s">
        <v>42</v>
      </c>
      <c r="B25" s="4" t="s">
        <v>27</v>
      </c>
      <c r="C25" s="4" t="s">
        <v>38</v>
      </c>
      <c r="D25" s="5" t="n">
        <v>46098</v>
      </c>
      <c r="E25" s="4" t="n">
        <v>9</v>
      </c>
      <c r="F25" s="6" t="s">
        <v>28</v>
      </c>
    </row>
    <row r="26" customFormat="false" ht="15" hidden="false" customHeight="false" outlineLevel="0" collapsed="false">
      <c r="A26" s="4" t="s">
        <v>43</v>
      </c>
      <c r="B26" s="4" t="s">
        <v>27</v>
      </c>
      <c r="C26" s="4" t="s">
        <v>38</v>
      </c>
      <c r="D26" s="5" t="n">
        <v>46094</v>
      </c>
      <c r="E26" s="4" t="n">
        <v>1</v>
      </c>
      <c r="F26" s="6" t="s">
        <v>28</v>
      </c>
    </row>
    <row r="27" customFormat="false" ht="15" hidden="false" customHeight="false" outlineLevel="0" collapsed="false">
      <c r="A27" s="4" t="s">
        <v>44</v>
      </c>
      <c r="B27" s="4" t="s">
        <v>45</v>
      </c>
      <c r="C27" s="4" t="s">
        <v>25</v>
      </c>
      <c r="D27" s="5"/>
      <c r="E27" s="4"/>
      <c r="F27" s="6" t="s">
        <v>46</v>
      </c>
    </row>
    <row r="28" customFormat="false" ht="15" hidden="false" customHeight="false" outlineLevel="0" collapsed="false">
      <c r="A28" s="4" t="s">
        <v>47</v>
      </c>
      <c r="B28" s="4" t="s">
        <v>45</v>
      </c>
      <c r="C28" s="4" t="s">
        <v>25</v>
      </c>
      <c r="D28" s="5"/>
      <c r="E28" s="4"/>
      <c r="F28" s="6" t="s">
        <v>46</v>
      </c>
    </row>
    <row r="29" customFormat="false" ht="15" hidden="false" customHeight="false" outlineLevel="0" collapsed="false">
      <c r="A29" s="4" t="s">
        <v>48</v>
      </c>
      <c r="B29" s="4" t="s">
        <v>45</v>
      </c>
      <c r="C29" s="4" t="s">
        <v>25</v>
      </c>
      <c r="D29" s="5"/>
      <c r="E29" s="4"/>
      <c r="F29" s="6" t="s">
        <v>46</v>
      </c>
    </row>
    <row r="30" customFormat="false" ht="15" hidden="false" customHeight="false" outlineLevel="0" collapsed="false">
      <c r="A30" s="4" t="s">
        <v>49</v>
      </c>
      <c r="B30" s="4" t="s">
        <v>45</v>
      </c>
      <c r="C30" s="4" t="s">
        <v>50</v>
      </c>
      <c r="D30" s="5"/>
      <c r="E30" s="4"/>
      <c r="F30" s="6" t="s">
        <v>46</v>
      </c>
    </row>
    <row r="31" customFormat="false" ht="15" hidden="false" customHeight="false" outlineLevel="0" collapsed="false">
      <c r="A31" s="4" t="s">
        <v>34</v>
      </c>
      <c r="B31" s="4" t="s">
        <v>45</v>
      </c>
      <c r="C31" s="4" t="s">
        <v>25</v>
      </c>
      <c r="D31" s="5"/>
      <c r="E31" s="4"/>
      <c r="F31" s="6" t="s">
        <v>46</v>
      </c>
    </row>
    <row r="32" customFormat="false" ht="15" hidden="false" customHeight="false" outlineLevel="0" collapsed="false">
      <c r="A32" s="4" t="s">
        <v>33</v>
      </c>
      <c r="B32" s="4" t="s">
        <v>45</v>
      </c>
      <c r="C32" s="4" t="s">
        <v>25</v>
      </c>
      <c r="D32" s="5"/>
      <c r="E32" s="4"/>
      <c r="F32" s="6" t="s">
        <v>46</v>
      </c>
    </row>
    <row r="33" customFormat="false" ht="15" hidden="false" customHeight="false" outlineLevel="0" collapsed="false">
      <c r="A33" s="4" t="s">
        <v>51</v>
      </c>
      <c r="B33" s="4" t="s">
        <v>45</v>
      </c>
      <c r="C33" s="4" t="s">
        <v>38</v>
      </c>
      <c r="D33" s="5"/>
      <c r="E33" s="4"/>
      <c r="F33" s="6" t="s">
        <v>46</v>
      </c>
    </row>
    <row r="34" customFormat="false" ht="15" hidden="false" customHeight="false" outlineLevel="0" collapsed="false">
      <c r="A34" s="4" t="s">
        <v>52</v>
      </c>
      <c r="B34" s="4" t="s">
        <v>45</v>
      </c>
      <c r="C34" s="4" t="s">
        <v>38</v>
      </c>
      <c r="D34" s="5"/>
      <c r="E34" s="4"/>
      <c r="F34" s="6" t="s">
        <v>46</v>
      </c>
    </row>
    <row r="35" customFormat="false" ht="15" hidden="false" customHeight="false" outlineLevel="0" collapsed="false">
      <c r="A35" s="4" t="s">
        <v>53</v>
      </c>
      <c r="B35" s="4" t="s">
        <v>45</v>
      </c>
      <c r="C35" s="4" t="s">
        <v>38</v>
      </c>
      <c r="D35" s="5"/>
      <c r="E35" s="4"/>
      <c r="F35" s="6" t="s">
        <v>46</v>
      </c>
    </row>
    <row r="36" customFormat="false" ht="15" hidden="false" customHeight="false" outlineLevel="0" collapsed="false">
      <c r="A36" s="4" t="s">
        <v>54</v>
      </c>
      <c r="B36" s="4" t="s">
        <v>45</v>
      </c>
      <c r="C36" s="4" t="s">
        <v>25</v>
      </c>
      <c r="D36" s="5"/>
      <c r="E36" s="4"/>
      <c r="F36" s="6" t="s">
        <v>46</v>
      </c>
    </row>
  </sheetData>
  <hyperlinks>
    <hyperlink ref="F2" r:id="rId1" display="https://www.legis.iowa.gov/lobbyist/reports/declarations?ga=91&amp;ba=SF2085"/>
    <hyperlink ref="F3" r:id="rId2" display="https://www.legis.iowa.gov/lobbyist/reports/declarations?ga=91&amp;ba=SF2470"/>
    <hyperlink ref="F4" r:id="rId3" display="https://www.legis.iowa.gov/lobbyist/reports/declarations?ga=91&amp;ba=SF2085"/>
    <hyperlink ref="F5" r:id="rId4" display="https://www.legis.iowa.gov/lobbyist/reports/declarations?ga=91&amp;ba=SF2470"/>
    <hyperlink ref="F6" r:id="rId5" display="https://www.legis.iowa.gov/lobbyist/reports/declarations?ga=91&amp;ba=SF2085"/>
    <hyperlink ref="F7" r:id="rId6" display="https://www.legis.iowa.gov/lobbyist/reports/declarations?ga=91&amp;ba=SF2470"/>
    <hyperlink ref="F8" r:id="rId7" display="https://www.legis.iowa.gov/lobbyist/reports/declarations?ga=91&amp;ba=SF2085"/>
    <hyperlink ref="F9" r:id="rId8" display="https://www.legis.iowa.gov/lobbyist/reports/declarations?ga=91&amp;ba=SF2470"/>
    <hyperlink ref="F10" r:id="rId9" display="https://www.legis.iowa.gov/lobbyist/reports/declarations?ga=91&amp;ba=SF2085"/>
    <hyperlink ref="F11" r:id="rId10" display="https://www.legis.iowa.gov/lobbyist/reports/declarations?ga=91&amp;ba=SF2470"/>
    <hyperlink ref="F12" r:id="rId11" display="https://www.legis.iowa.gov/lobbyist/reports/declarations?ga=91&amp;ba=SF2085"/>
    <hyperlink ref="F13" r:id="rId12" display="https://www.legis.iowa.gov/lobbyist/reports/declarations?ga=91&amp;ba=SF2470"/>
    <hyperlink ref="F14" r:id="rId13" display="https://www.legis.iowa.gov/lobbyist/reports/declarations?ga=91&amp;ba=SF2085"/>
    <hyperlink ref="F15" r:id="rId14" display="https://www.legis.iowa.gov/lobbyist/reports/declarations?ga=91&amp;ba=SF2470"/>
    <hyperlink ref="F16" r:id="rId15" display="https://www.legis.iowa.gov/lobbyist/reports/declarations?ga=91&amp;ba=SF2470"/>
    <hyperlink ref="F17" r:id="rId16" display="https://www.legis.iowa.gov/lobbyist/reports/declarations?ga=91&amp;ba=SF2085"/>
    <hyperlink ref="F18" r:id="rId17" display="https://www.legis.iowa.gov/lobbyist/reports/declarations?ga=91&amp;ba=SF2470"/>
    <hyperlink ref="F19" r:id="rId18" display="https://www.legis.iowa.gov/lobbyist/reports/declarations?ga=91&amp;ba=SF2085"/>
    <hyperlink ref="F20" r:id="rId19" display="https://www.legis.iowa.gov/lobbyist/reports/declarations?ga=91&amp;ba=SF2470"/>
    <hyperlink ref="F21" r:id="rId20" display="https://www.legis.iowa.gov/lobbyist/reports/declarations?ga=91&amp;ba=SF2470"/>
    <hyperlink ref="F22" r:id="rId21" display="https://www.legis.iowa.gov/lobbyist/reports/declarations?ga=91&amp;ba=SF2085"/>
    <hyperlink ref="F23" r:id="rId22" display="https://www.legis.iowa.gov/lobbyist/reports/declarations?ga=91&amp;ba=SF2470"/>
    <hyperlink ref="F24" r:id="rId23" display="https://www.legis.iowa.gov/lobbyist/reports/declarations?ga=91&amp;ba=SF2085"/>
    <hyperlink ref="F25" r:id="rId24" display="https://www.legis.iowa.gov/lobbyist/reports/declarations?ga=91&amp;ba=SF2470"/>
    <hyperlink ref="F26" r:id="rId25" display="https://www.legis.iowa.gov/lobbyist/reports/declarations?ga=91&amp;ba=SF2470"/>
    <hyperlink ref="F27" r:id="rId26" display="https://www.legis.iowa.gov/lobbyist/reports/declarations?ga=91&amp;ba=SF2289"/>
    <hyperlink ref="F28" r:id="rId27" display="https://www.legis.iowa.gov/lobbyist/reports/declarations?ga=91&amp;ba=SF2289"/>
    <hyperlink ref="F29" r:id="rId28" display="https://www.legis.iowa.gov/lobbyist/reports/declarations?ga=91&amp;ba=SF2289"/>
    <hyperlink ref="F30" r:id="rId29" display="https://www.legis.iowa.gov/lobbyist/reports/declarations?ga=91&amp;ba=SF2289"/>
    <hyperlink ref="F31" r:id="rId30" display="https://www.legis.iowa.gov/lobbyist/reports/declarations?ga=91&amp;ba=SF2289"/>
    <hyperlink ref="F32" r:id="rId31" display="https://www.legis.iowa.gov/lobbyist/reports/declarations?ga=91&amp;ba=SF2289"/>
    <hyperlink ref="F33" r:id="rId32" display="https://www.legis.iowa.gov/lobbyist/reports/declarations?ga=91&amp;ba=SF2289"/>
    <hyperlink ref="F34" r:id="rId33" display="https://www.legis.iowa.gov/lobbyist/reports/declarations?ga=91&amp;ba=SF2289"/>
    <hyperlink ref="F35" r:id="rId34" display="https://www.legis.iowa.gov/lobbyist/reports/declarations?ga=91&amp;ba=SF2289"/>
    <hyperlink ref="F36" r:id="rId35" display="https://www.legis.iowa.gov/lobbyist/reports/declarations?ga=91&amp;ba=SF2289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8"/>
    <col collapsed="false" customWidth="true" hidden="false" outlineLevel="0" max="3" min="3" style="0" width="36"/>
    <col collapsed="false" customWidth="true" hidden="false" outlineLevel="0" max="4" min="4" style="0" width="70"/>
  </cols>
  <sheetData>
    <row r="1" customFormat="false" ht="15" hidden="false" customHeight="false" outlineLevel="0" collapsed="false">
      <c r="A1" s="3" t="s">
        <v>55</v>
      </c>
      <c r="B1" s="3" t="s">
        <v>56</v>
      </c>
      <c r="C1" s="3" t="s">
        <v>57</v>
      </c>
      <c r="D1" s="3" t="s">
        <v>22</v>
      </c>
    </row>
    <row r="2" customFormat="false" ht="15" hidden="false" customHeight="false" outlineLevel="0" collapsed="false">
      <c r="A2" s="4" t="s">
        <v>58</v>
      </c>
      <c r="B2" s="4"/>
      <c r="C2" s="4" t="s">
        <v>44</v>
      </c>
      <c r="D2" s="6" t="s">
        <v>28</v>
      </c>
    </row>
    <row r="3" customFormat="false" ht="15" hidden="false" customHeight="false" outlineLevel="0" collapsed="false">
      <c r="A3" s="4" t="s">
        <v>59</v>
      </c>
      <c r="B3" s="4"/>
      <c r="C3" s="4" t="s">
        <v>44</v>
      </c>
      <c r="D3" s="6" t="s">
        <v>28</v>
      </c>
    </row>
    <row r="4" customFormat="false" ht="15" hidden="false" customHeight="false" outlineLevel="0" collapsed="false">
      <c r="A4" s="4" t="s">
        <v>60</v>
      </c>
      <c r="B4" s="4"/>
      <c r="C4" s="4" t="s">
        <v>49</v>
      </c>
      <c r="D4" s="6" t="s">
        <v>28</v>
      </c>
    </row>
    <row r="5" customFormat="false" ht="15" hidden="false" customHeight="false" outlineLevel="0" collapsed="false">
      <c r="A5" s="4" t="s">
        <v>61</v>
      </c>
      <c r="B5" s="4"/>
      <c r="C5" s="4" t="s">
        <v>36</v>
      </c>
      <c r="D5" s="6" t="s">
        <v>28</v>
      </c>
    </row>
    <row r="6" customFormat="false" ht="15" hidden="false" customHeight="false" outlineLevel="0" collapsed="false">
      <c r="A6" s="4" t="s">
        <v>62</v>
      </c>
      <c r="B6" s="4"/>
      <c r="C6" s="4" t="s">
        <v>44</v>
      </c>
      <c r="D6" s="6" t="s">
        <v>28</v>
      </c>
    </row>
    <row r="7" customFormat="false" ht="15" hidden="false" customHeight="false" outlineLevel="0" collapsed="false">
      <c r="A7" s="4" t="s">
        <v>63</v>
      </c>
      <c r="B7" s="4"/>
      <c r="C7" s="4" t="s">
        <v>47</v>
      </c>
      <c r="D7" s="6" t="s">
        <v>28</v>
      </c>
    </row>
    <row r="8" customFormat="false" ht="15" hidden="false" customHeight="false" outlineLevel="0" collapsed="false">
      <c r="A8" s="4" t="s">
        <v>64</v>
      </c>
      <c r="B8" s="4"/>
      <c r="C8" s="4" t="s">
        <v>49</v>
      </c>
      <c r="D8" s="6" t="s">
        <v>28</v>
      </c>
    </row>
    <row r="9" customFormat="false" ht="15" hidden="false" customHeight="false" outlineLevel="0" collapsed="false">
      <c r="A9" s="4" t="s">
        <v>65</v>
      </c>
      <c r="B9" s="4"/>
      <c r="C9" s="4" t="s">
        <v>29</v>
      </c>
      <c r="D9" s="6" t="s">
        <v>28</v>
      </c>
    </row>
    <row r="10" customFormat="false" ht="15" hidden="false" customHeight="false" outlineLevel="0" collapsed="false">
      <c r="A10" s="4" t="s">
        <v>66</v>
      </c>
      <c r="B10" s="4" t="s">
        <v>67</v>
      </c>
      <c r="C10" s="4" t="s">
        <v>40</v>
      </c>
      <c r="D10" s="6" t="s">
        <v>28</v>
      </c>
    </row>
    <row r="11" customFormat="false" ht="15" hidden="false" customHeight="false" outlineLevel="0" collapsed="false">
      <c r="A11" s="4" t="s">
        <v>66</v>
      </c>
      <c r="B11" s="4" t="s">
        <v>67</v>
      </c>
      <c r="C11" s="4" t="s">
        <v>32</v>
      </c>
      <c r="D11" s="6" t="s">
        <v>28</v>
      </c>
    </row>
    <row r="12" customFormat="false" ht="15" hidden="false" customHeight="false" outlineLevel="0" collapsed="false">
      <c r="A12" s="4" t="s">
        <v>68</v>
      </c>
      <c r="B12" s="4"/>
      <c r="C12" s="4" t="s">
        <v>47</v>
      </c>
      <c r="D12" s="6" t="s">
        <v>28</v>
      </c>
    </row>
    <row r="13" customFormat="false" ht="15" hidden="false" customHeight="false" outlineLevel="0" collapsed="false">
      <c r="A13" s="4" t="s">
        <v>69</v>
      </c>
      <c r="B13" s="4"/>
      <c r="C13" s="4" t="s">
        <v>47</v>
      </c>
      <c r="D13" s="6" t="s">
        <v>28</v>
      </c>
    </row>
    <row r="14" customFormat="false" ht="15" hidden="false" customHeight="false" outlineLevel="0" collapsed="false">
      <c r="A14" s="4" t="s">
        <v>70</v>
      </c>
      <c r="B14" s="4"/>
      <c r="C14" s="4" t="s">
        <v>35</v>
      </c>
      <c r="D14" s="6" t="s">
        <v>28</v>
      </c>
    </row>
    <row r="15" customFormat="false" ht="15" hidden="false" customHeight="false" outlineLevel="0" collapsed="false">
      <c r="A15" s="4" t="s">
        <v>71</v>
      </c>
      <c r="B15" s="4"/>
      <c r="C15" s="4" t="s">
        <v>47</v>
      </c>
      <c r="D15" s="6" t="s">
        <v>28</v>
      </c>
    </row>
    <row r="16" customFormat="false" ht="15" hidden="false" customHeight="false" outlineLevel="0" collapsed="false">
      <c r="A16" s="4" t="s">
        <v>72</v>
      </c>
      <c r="B16" s="4"/>
      <c r="C16" s="4" t="s">
        <v>33</v>
      </c>
      <c r="D16" s="6" t="s">
        <v>28</v>
      </c>
    </row>
    <row r="17" customFormat="false" ht="15" hidden="false" customHeight="false" outlineLevel="0" collapsed="false">
      <c r="A17" s="4" t="s">
        <v>73</v>
      </c>
      <c r="B17" s="4"/>
      <c r="C17" s="4" t="s">
        <v>44</v>
      </c>
      <c r="D17" s="6" t="s">
        <v>28</v>
      </c>
    </row>
    <row r="18" customFormat="false" ht="15" hidden="false" customHeight="false" outlineLevel="0" collapsed="false">
      <c r="A18" s="4" t="s">
        <v>74</v>
      </c>
      <c r="B18" s="4"/>
      <c r="C18" s="4" t="s">
        <v>34</v>
      </c>
      <c r="D18" s="6" t="s">
        <v>28</v>
      </c>
    </row>
    <row r="19" customFormat="false" ht="15" hidden="false" customHeight="false" outlineLevel="0" collapsed="false">
      <c r="A19" s="4" t="s">
        <v>75</v>
      </c>
      <c r="B19" s="4"/>
      <c r="C19" s="4" t="s">
        <v>76</v>
      </c>
      <c r="D19" s="6" t="s">
        <v>28</v>
      </c>
    </row>
    <row r="20" customFormat="false" ht="15" hidden="false" customHeight="false" outlineLevel="0" collapsed="false">
      <c r="A20" s="4" t="s">
        <v>77</v>
      </c>
      <c r="B20" s="4" t="s">
        <v>67</v>
      </c>
      <c r="C20" s="4" t="s">
        <v>40</v>
      </c>
      <c r="D20" s="6" t="s">
        <v>28</v>
      </c>
    </row>
    <row r="21" customFormat="false" ht="15" hidden="false" customHeight="false" outlineLevel="0" collapsed="false">
      <c r="A21" s="4" t="s">
        <v>77</v>
      </c>
      <c r="B21" s="4" t="s">
        <v>67</v>
      </c>
      <c r="C21" s="4" t="s">
        <v>32</v>
      </c>
      <c r="D21" s="6" t="s">
        <v>28</v>
      </c>
    </row>
    <row r="22" customFormat="false" ht="15" hidden="false" customHeight="false" outlineLevel="0" collapsed="false">
      <c r="A22" s="4" t="s">
        <v>78</v>
      </c>
      <c r="B22" s="4"/>
      <c r="C22" s="4" t="s">
        <v>48</v>
      </c>
      <c r="D22" s="6" t="s">
        <v>28</v>
      </c>
    </row>
    <row r="23" customFormat="false" ht="15" hidden="false" customHeight="false" outlineLevel="0" collapsed="false">
      <c r="A23" s="4" t="s">
        <v>79</v>
      </c>
      <c r="B23" s="4"/>
      <c r="C23" s="4" t="s">
        <v>36</v>
      </c>
      <c r="D23" s="6" t="s">
        <v>28</v>
      </c>
    </row>
    <row r="24" customFormat="false" ht="15" hidden="false" customHeight="false" outlineLevel="0" collapsed="false">
      <c r="A24" s="4" t="s">
        <v>80</v>
      </c>
      <c r="B24" s="4"/>
      <c r="C24" s="4" t="s">
        <v>47</v>
      </c>
      <c r="D24" s="6" t="s">
        <v>28</v>
      </c>
    </row>
    <row r="25" customFormat="false" ht="15" hidden="false" customHeight="false" outlineLevel="0" collapsed="false">
      <c r="A25" s="4" t="s">
        <v>81</v>
      </c>
      <c r="B25" s="4"/>
      <c r="C25" s="4" t="s">
        <v>44</v>
      </c>
      <c r="D25" s="6" t="s">
        <v>28</v>
      </c>
    </row>
    <row r="26" customFormat="false" ht="15" hidden="false" customHeight="false" outlineLevel="0" collapsed="false">
      <c r="A26" s="4" t="s">
        <v>82</v>
      </c>
      <c r="B26" s="4"/>
      <c r="C26" s="4" t="s">
        <v>83</v>
      </c>
      <c r="D26" s="6" t="s">
        <v>28</v>
      </c>
    </row>
    <row r="27" customFormat="false" ht="15" hidden="false" customHeight="false" outlineLevel="0" collapsed="false">
      <c r="A27" s="4" t="s">
        <v>84</v>
      </c>
      <c r="B27" s="4"/>
      <c r="C27" s="4" t="s">
        <v>33</v>
      </c>
      <c r="D27" s="6" t="s">
        <v>28</v>
      </c>
    </row>
    <row r="28" customFormat="false" ht="15" hidden="false" customHeight="false" outlineLevel="0" collapsed="false">
      <c r="A28" s="4" t="s">
        <v>85</v>
      </c>
      <c r="B28" s="4"/>
      <c r="C28" s="4" t="s">
        <v>51</v>
      </c>
      <c r="D28" s="6" t="s">
        <v>28</v>
      </c>
    </row>
    <row r="29" customFormat="false" ht="15" hidden="false" customHeight="false" outlineLevel="0" collapsed="false">
      <c r="A29" s="4" t="s">
        <v>86</v>
      </c>
      <c r="B29" s="4"/>
      <c r="C29" s="4" t="s">
        <v>47</v>
      </c>
      <c r="D29" s="6" t="s">
        <v>28</v>
      </c>
    </row>
    <row r="30" customFormat="false" ht="15" hidden="false" customHeight="false" outlineLevel="0" collapsed="false">
      <c r="A30" s="4" t="s">
        <v>87</v>
      </c>
      <c r="B30" s="4"/>
      <c r="C30" s="4" t="s">
        <v>47</v>
      </c>
      <c r="D30" s="6" t="s">
        <v>28</v>
      </c>
    </row>
    <row r="31" customFormat="false" ht="15" hidden="false" customHeight="false" outlineLevel="0" collapsed="false">
      <c r="A31" s="4" t="s">
        <v>88</v>
      </c>
      <c r="B31" s="4" t="s">
        <v>89</v>
      </c>
      <c r="C31" s="4" t="s">
        <v>51</v>
      </c>
      <c r="D31" s="6" t="s">
        <v>28</v>
      </c>
    </row>
    <row r="32" customFormat="false" ht="15" hidden="false" customHeight="false" outlineLevel="0" collapsed="false">
      <c r="A32" s="4" t="s">
        <v>90</v>
      </c>
      <c r="B32" s="4"/>
      <c r="C32" s="4" t="s">
        <v>47</v>
      </c>
      <c r="D32" s="6" t="s">
        <v>28</v>
      </c>
    </row>
    <row r="33" customFormat="false" ht="15" hidden="false" customHeight="false" outlineLevel="0" collapsed="false">
      <c r="A33" s="4" t="s">
        <v>91</v>
      </c>
      <c r="B33" s="4"/>
      <c r="C33" s="4" t="s">
        <v>47</v>
      </c>
      <c r="D33" s="6" t="s">
        <v>28</v>
      </c>
    </row>
    <row r="34" customFormat="false" ht="15" hidden="false" customHeight="false" outlineLevel="0" collapsed="false">
      <c r="A34" s="4" t="s">
        <v>92</v>
      </c>
      <c r="B34" s="4"/>
      <c r="C34" s="4" t="s">
        <v>49</v>
      </c>
      <c r="D34" s="6" t="s">
        <v>28</v>
      </c>
    </row>
    <row r="35" customFormat="false" ht="15" hidden="false" customHeight="false" outlineLevel="0" collapsed="false">
      <c r="A35" s="4" t="s">
        <v>93</v>
      </c>
      <c r="B35" s="4"/>
      <c r="C35" s="4" t="s">
        <v>44</v>
      </c>
      <c r="D35" s="6" t="s">
        <v>28</v>
      </c>
    </row>
    <row r="36" customFormat="false" ht="15" hidden="false" customHeight="false" outlineLevel="0" collapsed="false">
      <c r="A36" s="4" t="s">
        <v>94</v>
      </c>
      <c r="B36" s="4" t="s">
        <v>67</v>
      </c>
      <c r="C36" s="4" t="s">
        <v>40</v>
      </c>
      <c r="D36" s="6" t="s">
        <v>28</v>
      </c>
    </row>
    <row r="37" customFormat="false" ht="15" hidden="false" customHeight="false" outlineLevel="0" collapsed="false">
      <c r="A37" s="4" t="s">
        <v>94</v>
      </c>
      <c r="B37" s="4" t="s">
        <v>67</v>
      </c>
      <c r="C37" s="4" t="s">
        <v>32</v>
      </c>
      <c r="D37" s="6" t="s">
        <v>28</v>
      </c>
    </row>
    <row r="39" customFormat="false" ht="15" hidden="false" customHeight="false" outlineLevel="0" collapsed="false">
      <c r="A39" s="1" t="s">
        <v>95</v>
      </c>
      <c r="B39" s="2" t="n">
        <f aca="false">SUMPRODUCT(1/COUNTIF(A2:A37,A2:A37))</f>
        <v>33</v>
      </c>
    </row>
  </sheetData>
  <hyperlinks>
    <hyperlink ref="D2" r:id="rId1" display="https://www.legis.iowa.gov/lobbyist/reports/declarations?ga=91&amp;ba=SF2470"/>
    <hyperlink ref="D3" r:id="rId2" display="https://www.legis.iowa.gov/lobbyist/reports/declarations?ga=91&amp;ba=SF2470"/>
    <hyperlink ref="D4" r:id="rId3" display="https://www.legis.iowa.gov/lobbyist/reports/declarations?ga=91&amp;ba=SF2470"/>
    <hyperlink ref="D5" r:id="rId4" display="https://www.legis.iowa.gov/lobbyist/reports/declarations?ga=91&amp;ba=SF2470"/>
    <hyperlink ref="D6" r:id="rId5" display="https://www.legis.iowa.gov/lobbyist/reports/declarations?ga=91&amp;ba=SF2470"/>
    <hyperlink ref="D7" r:id="rId6" display="https://www.legis.iowa.gov/lobbyist/reports/declarations?ga=91&amp;ba=SF2470"/>
    <hyperlink ref="D8" r:id="rId7" display="https://www.legis.iowa.gov/lobbyist/reports/declarations?ga=91&amp;ba=SF2470"/>
    <hyperlink ref="D9" r:id="rId8" display="https://www.legis.iowa.gov/lobbyist/reports/declarations?ga=91&amp;ba=SF2470"/>
    <hyperlink ref="D10" r:id="rId9" display="https://www.legis.iowa.gov/lobbyist/reports/declarations?ga=91&amp;ba=SF2470"/>
    <hyperlink ref="D11" r:id="rId10" display="https://www.legis.iowa.gov/lobbyist/reports/declarations?ga=91&amp;ba=SF2470"/>
    <hyperlink ref="D12" r:id="rId11" display="https://www.legis.iowa.gov/lobbyist/reports/declarations?ga=91&amp;ba=SF2470"/>
    <hyperlink ref="D13" r:id="rId12" display="https://www.legis.iowa.gov/lobbyist/reports/declarations?ga=91&amp;ba=SF2470"/>
    <hyperlink ref="D14" r:id="rId13" display="https://www.legis.iowa.gov/lobbyist/reports/declarations?ga=91&amp;ba=SF2470"/>
    <hyperlink ref="D15" r:id="rId14" display="https://www.legis.iowa.gov/lobbyist/reports/declarations?ga=91&amp;ba=SF2470"/>
    <hyperlink ref="D16" r:id="rId15" display="https://www.legis.iowa.gov/lobbyist/reports/declarations?ga=91&amp;ba=SF2470"/>
    <hyperlink ref="D17" r:id="rId16" display="https://www.legis.iowa.gov/lobbyist/reports/declarations?ga=91&amp;ba=SF2470"/>
    <hyperlink ref="D18" r:id="rId17" display="https://www.legis.iowa.gov/lobbyist/reports/declarations?ga=91&amp;ba=SF2470"/>
    <hyperlink ref="D19" r:id="rId18" display="https://www.legis.iowa.gov/lobbyist/reports/declarations?ga=91&amp;ba=SF2470"/>
    <hyperlink ref="D20" r:id="rId19" display="https://www.legis.iowa.gov/lobbyist/reports/declarations?ga=91&amp;ba=SF2470"/>
    <hyperlink ref="D21" r:id="rId20" display="https://www.legis.iowa.gov/lobbyist/reports/declarations?ga=91&amp;ba=SF2470"/>
    <hyperlink ref="D22" r:id="rId21" display="https://www.legis.iowa.gov/lobbyist/reports/declarations?ga=91&amp;ba=SF2470"/>
    <hyperlink ref="D23" r:id="rId22" display="https://www.legis.iowa.gov/lobbyist/reports/declarations?ga=91&amp;ba=SF2470"/>
    <hyperlink ref="D24" r:id="rId23" display="https://www.legis.iowa.gov/lobbyist/reports/declarations?ga=91&amp;ba=SF2470"/>
    <hyperlink ref="D25" r:id="rId24" display="https://www.legis.iowa.gov/lobbyist/reports/declarations?ga=91&amp;ba=SF2470"/>
    <hyperlink ref="D26" r:id="rId25" display="https://www.legis.iowa.gov/lobbyist/reports/declarations?ga=91&amp;ba=SF2470"/>
    <hyperlink ref="D27" r:id="rId26" display="https://www.legis.iowa.gov/lobbyist/reports/declarations?ga=91&amp;ba=SF2470"/>
    <hyperlink ref="D28" r:id="rId27" display="https://www.legis.iowa.gov/lobbyist/reports/declarations?ga=91&amp;ba=SF2470"/>
    <hyperlink ref="D29" r:id="rId28" display="https://www.legis.iowa.gov/lobbyist/reports/declarations?ga=91&amp;ba=SF2470"/>
    <hyperlink ref="D30" r:id="rId29" display="https://www.legis.iowa.gov/lobbyist/reports/declarations?ga=91&amp;ba=SF2470"/>
    <hyperlink ref="D31" r:id="rId30" display="https://www.legis.iowa.gov/lobbyist/reports/declarations?ga=91&amp;ba=SF2470"/>
    <hyperlink ref="D32" r:id="rId31" display="https://www.legis.iowa.gov/lobbyist/reports/declarations?ga=91&amp;ba=SF2470"/>
    <hyperlink ref="D33" r:id="rId32" display="https://www.legis.iowa.gov/lobbyist/reports/declarations?ga=91&amp;ba=SF2470"/>
    <hyperlink ref="D34" r:id="rId33" display="https://www.legis.iowa.gov/lobbyist/reports/declarations?ga=91&amp;ba=SF2470"/>
    <hyperlink ref="D35" r:id="rId34" display="https://www.legis.iowa.gov/lobbyist/reports/declarations?ga=91&amp;ba=SF2470"/>
    <hyperlink ref="D36" r:id="rId35" display="https://www.legis.iowa.gov/lobbyist/reports/declarations?ga=91&amp;ba=SF2470"/>
    <hyperlink ref="D37" r:id="rId36" display="https://www.legis.iowa.gov/lobbyist/reports/declarations?ga=91&amp;ba=SF2470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16"/>
    <col collapsed="false" customWidth="true" hidden="false" outlineLevel="0" max="3" min="3" style="0" width="20"/>
    <col collapsed="false" customWidth="true" hidden="false" outlineLevel="0" max="4" min="4" style="0" width="10"/>
    <col collapsed="false" customWidth="true" hidden="false" outlineLevel="0" max="5" min="5" style="0" width="11"/>
    <col collapsed="false" customWidth="true" hidden="false" outlineLevel="0" max="6" min="6" style="0" width="13"/>
    <col collapsed="false" customWidth="true" hidden="false" outlineLevel="0" max="8" min="7" style="0" width="40"/>
  </cols>
  <sheetData>
    <row r="1" customFormat="false" ht="23.85" hidden="false" customHeight="false" outlineLevel="0" collapsed="false">
      <c r="A1" s="3" t="s">
        <v>96</v>
      </c>
      <c r="B1" s="3" t="s">
        <v>97</v>
      </c>
      <c r="C1" s="3" t="s">
        <v>98</v>
      </c>
      <c r="D1" s="3" t="s">
        <v>99</v>
      </c>
      <c r="E1" s="3" t="s">
        <v>100</v>
      </c>
      <c r="F1" s="3" t="s">
        <v>101</v>
      </c>
      <c r="G1" s="3" t="s">
        <v>102</v>
      </c>
      <c r="H1" s="3" t="s">
        <v>22</v>
      </c>
    </row>
    <row r="2" customFormat="false" ht="23.85" hidden="false" customHeight="false" outlineLevel="0" collapsed="false">
      <c r="A2" s="4" t="s">
        <v>103</v>
      </c>
      <c r="B2" s="4" t="s">
        <v>104</v>
      </c>
      <c r="C2" s="4" t="s">
        <v>105</v>
      </c>
      <c r="D2" s="4" t="s">
        <v>106</v>
      </c>
      <c r="E2" s="7" t="n">
        <v>15000</v>
      </c>
      <c r="F2" s="4" t="n">
        <v>3</v>
      </c>
      <c r="G2" s="4" t="s">
        <v>107</v>
      </c>
      <c r="H2" s="6" t="s">
        <v>108</v>
      </c>
    </row>
    <row r="3" customFormat="false" ht="15" hidden="false" customHeight="false" outlineLevel="0" collapsed="false">
      <c r="A3" s="4" t="s">
        <v>103</v>
      </c>
      <c r="B3" s="4" t="s">
        <v>104</v>
      </c>
      <c r="C3" s="4" t="s">
        <v>109</v>
      </c>
      <c r="D3" s="4" t="s">
        <v>106</v>
      </c>
      <c r="E3" s="7" t="n">
        <v>3500</v>
      </c>
      <c r="F3" s="4" t="n">
        <v>4</v>
      </c>
      <c r="G3" s="4" t="s">
        <v>110</v>
      </c>
      <c r="H3" s="6" t="s">
        <v>108</v>
      </c>
    </row>
    <row r="4" customFormat="false" ht="15" hidden="false" customHeight="false" outlineLevel="0" collapsed="false">
      <c r="A4" s="4" t="s">
        <v>103</v>
      </c>
      <c r="B4" s="4" t="s">
        <v>104</v>
      </c>
      <c r="C4" s="4" t="s">
        <v>111</v>
      </c>
      <c r="D4" s="4" t="s">
        <v>106</v>
      </c>
      <c r="E4" s="7" t="n">
        <v>2500</v>
      </c>
      <c r="F4" s="4" t="n">
        <v>1</v>
      </c>
      <c r="G4" s="4" t="s">
        <v>112</v>
      </c>
      <c r="H4" s="6" t="s">
        <v>108</v>
      </c>
    </row>
    <row r="5" customFormat="false" ht="15" hidden="false" customHeight="false" outlineLevel="0" collapsed="false">
      <c r="A5" s="4" t="s">
        <v>103</v>
      </c>
      <c r="B5" s="4" t="s">
        <v>104</v>
      </c>
      <c r="C5" s="4" t="s">
        <v>113</v>
      </c>
      <c r="D5" s="4" t="s">
        <v>114</v>
      </c>
      <c r="E5" s="7" t="n">
        <v>1500</v>
      </c>
      <c r="F5" s="4" t="n">
        <v>1</v>
      </c>
      <c r="G5" s="4" t="s">
        <v>115</v>
      </c>
      <c r="H5" s="6" t="s">
        <v>108</v>
      </c>
    </row>
    <row r="6" customFormat="false" ht="15" hidden="false" customHeight="false" outlineLevel="0" collapsed="false">
      <c r="A6" s="4" t="s">
        <v>116</v>
      </c>
      <c r="B6" s="4" t="s">
        <v>104</v>
      </c>
      <c r="C6" s="4" t="s">
        <v>105</v>
      </c>
      <c r="D6" s="4" t="s">
        <v>106</v>
      </c>
      <c r="E6" s="7" t="n">
        <v>5500</v>
      </c>
      <c r="F6" s="4" t="n">
        <v>3</v>
      </c>
      <c r="G6" s="4" t="s">
        <v>117</v>
      </c>
      <c r="H6" s="6" t="s">
        <v>108</v>
      </c>
    </row>
    <row r="7" customFormat="false" ht="15" hidden="false" customHeight="false" outlineLevel="0" collapsed="false">
      <c r="A7" s="4" t="s">
        <v>116</v>
      </c>
      <c r="B7" s="4" t="s">
        <v>104</v>
      </c>
      <c r="C7" s="4" t="s">
        <v>113</v>
      </c>
      <c r="D7" s="4" t="s">
        <v>114</v>
      </c>
      <c r="E7" s="7" t="n">
        <v>2000</v>
      </c>
      <c r="F7" s="4" t="n">
        <v>2</v>
      </c>
      <c r="G7" s="4" t="s">
        <v>118</v>
      </c>
      <c r="H7" s="6" t="s">
        <v>108</v>
      </c>
    </row>
    <row r="8" customFormat="false" ht="15" hidden="false" customHeight="false" outlineLevel="0" collapsed="false">
      <c r="A8" s="4" t="s">
        <v>116</v>
      </c>
      <c r="B8" s="4" t="s">
        <v>104</v>
      </c>
      <c r="C8" s="4" t="s">
        <v>109</v>
      </c>
      <c r="D8" s="4" t="s">
        <v>106</v>
      </c>
      <c r="E8" s="7" t="n">
        <v>1250</v>
      </c>
      <c r="F8" s="4" t="n">
        <v>3</v>
      </c>
      <c r="G8" s="4" t="s">
        <v>119</v>
      </c>
      <c r="H8" s="6" t="s">
        <v>108</v>
      </c>
    </row>
    <row r="9" customFormat="false" ht="15" hidden="false" customHeight="false" outlineLevel="0" collapsed="false">
      <c r="A9" s="4" t="s">
        <v>116</v>
      </c>
      <c r="B9" s="4" t="s">
        <v>104</v>
      </c>
      <c r="C9" s="4" t="s">
        <v>120</v>
      </c>
      <c r="D9" s="4" t="s">
        <v>114</v>
      </c>
      <c r="E9" s="7" t="n">
        <v>1000</v>
      </c>
      <c r="F9" s="4" t="n">
        <v>1</v>
      </c>
      <c r="G9" s="4" t="s">
        <v>121</v>
      </c>
      <c r="H9" s="6" t="s">
        <v>108</v>
      </c>
    </row>
    <row r="10" customFormat="false" ht="15" hidden="false" customHeight="false" outlineLevel="0" collapsed="false">
      <c r="A10" s="4" t="s">
        <v>122</v>
      </c>
      <c r="B10" s="4" t="s">
        <v>104</v>
      </c>
      <c r="C10" s="4" t="s">
        <v>123</v>
      </c>
      <c r="D10" s="4" t="s">
        <v>114</v>
      </c>
      <c r="E10" s="7" t="n">
        <v>500</v>
      </c>
      <c r="F10" s="4" t="n">
        <v>1</v>
      </c>
      <c r="G10" s="4" t="s">
        <v>124</v>
      </c>
      <c r="H10" s="6" t="s">
        <v>108</v>
      </c>
    </row>
    <row r="11" customFormat="false" ht="15" hidden="false" customHeight="false" outlineLevel="0" collapsed="false">
      <c r="A11" s="4" t="s">
        <v>125</v>
      </c>
      <c r="B11" s="4" t="s">
        <v>126</v>
      </c>
      <c r="C11" s="4" t="s">
        <v>105</v>
      </c>
      <c r="D11" s="4" t="s">
        <v>106</v>
      </c>
      <c r="E11" s="7" t="n">
        <v>3000</v>
      </c>
      <c r="F11" s="4"/>
      <c r="G11" s="4"/>
      <c r="H11" s="6" t="s">
        <v>108</v>
      </c>
    </row>
    <row r="12" customFormat="false" ht="15" hidden="false" customHeight="false" outlineLevel="0" collapsed="false">
      <c r="A12" s="4" t="s">
        <v>125</v>
      </c>
      <c r="B12" s="4" t="s">
        <v>126</v>
      </c>
      <c r="C12" s="4" t="s">
        <v>127</v>
      </c>
      <c r="D12" s="4" t="s">
        <v>114</v>
      </c>
      <c r="E12" s="7" t="n">
        <v>2250</v>
      </c>
      <c r="F12" s="4"/>
      <c r="G12" s="4"/>
      <c r="H12" s="6" t="s">
        <v>108</v>
      </c>
    </row>
    <row r="13" customFormat="false" ht="15" hidden="false" customHeight="false" outlineLevel="0" collapsed="false">
      <c r="A13" s="4" t="s">
        <v>125</v>
      </c>
      <c r="B13" s="4" t="s">
        <v>126</v>
      </c>
      <c r="C13" s="4" t="s">
        <v>120</v>
      </c>
      <c r="D13" s="4" t="s">
        <v>114</v>
      </c>
      <c r="E13" s="7" t="n">
        <v>1000</v>
      </c>
      <c r="F13" s="4"/>
      <c r="G13" s="4"/>
      <c r="H13" s="6" t="s">
        <v>108</v>
      </c>
    </row>
    <row r="15" customFormat="false" ht="15" hidden="false" customHeight="false" outlineLevel="0" collapsed="false">
      <c r="A15" s="1" t="s">
        <v>128</v>
      </c>
      <c r="E15" s="8" t="n">
        <f aca="false">SUMIF(B2:B13,"Yes",E2:E13)</f>
        <v>32750</v>
      </c>
    </row>
  </sheetData>
  <hyperlinks>
    <hyperlink ref="H2" r:id="rId1" display="https://webapp.iecdb.iowa.gov/PublicView/"/>
    <hyperlink ref="H3" r:id="rId2" display="https://webapp.iecdb.iowa.gov/PublicView/"/>
    <hyperlink ref="H4" r:id="rId3" display="https://webapp.iecdb.iowa.gov/PublicView/"/>
    <hyperlink ref="H5" r:id="rId4" display="https://webapp.iecdb.iowa.gov/PublicView/"/>
    <hyperlink ref="H6" r:id="rId5" display="https://webapp.iecdb.iowa.gov/PublicView/"/>
    <hyperlink ref="H7" r:id="rId6" display="https://webapp.iecdb.iowa.gov/PublicView/"/>
    <hyperlink ref="H8" r:id="rId7" display="https://webapp.iecdb.iowa.gov/PublicView/"/>
    <hyperlink ref="H9" r:id="rId8" display="https://webapp.iecdb.iowa.gov/PublicView/"/>
    <hyperlink ref="H10" r:id="rId9" display="https://webapp.iecdb.iowa.gov/PublicView/"/>
    <hyperlink ref="H11" r:id="rId10" display="https://webapp.iecdb.iowa.gov/PublicView/"/>
    <hyperlink ref="H12" r:id="rId11" display="https://webapp.iecdb.iowa.gov/PublicView/"/>
    <hyperlink ref="H13" r:id="rId12" display="https://webapp.iecdb.iowa.gov/PublicView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0"/>
    <col collapsed="false" customWidth="true" hidden="false" outlineLevel="0" max="3" min="3" style="0" width="8"/>
    <col collapsed="false" customWidth="true" hidden="false" outlineLevel="0" max="4" min="4" style="0" width="52"/>
    <col collapsed="false" customWidth="true" hidden="false" outlineLevel="0" max="5" min="5" style="0" width="16"/>
    <col collapsed="false" customWidth="true" hidden="false" outlineLevel="0" max="6" min="6" style="0" width="58"/>
  </cols>
  <sheetData>
    <row r="1" customFormat="false" ht="23.85" hidden="false" customHeight="false" outlineLevel="0" collapsed="false">
      <c r="A1" s="3" t="s">
        <v>129</v>
      </c>
      <c r="B1" s="3" t="s">
        <v>99</v>
      </c>
      <c r="C1" s="3" t="s">
        <v>130</v>
      </c>
      <c r="D1" s="3" t="s">
        <v>131</v>
      </c>
      <c r="E1" s="3" t="s">
        <v>132</v>
      </c>
      <c r="F1" s="3" t="s">
        <v>22</v>
      </c>
    </row>
    <row r="2" customFormat="false" ht="15" hidden="false" customHeight="false" outlineLevel="0" collapsed="false">
      <c r="A2" s="4" t="s">
        <v>105</v>
      </c>
      <c r="B2" s="4" t="s">
        <v>106</v>
      </c>
      <c r="C2" s="4" t="s">
        <v>133</v>
      </c>
      <c r="D2" s="4" t="s">
        <v>134</v>
      </c>
      <c r="E2" s="7" t="n">
        <f aca="false">SUMIFS(Contributions!$E$2:$E$13,Contributions!$C$2:$C$13,A2,Contributions!$B$2:$B$13,"Yes")</f>
        <v>20500</v>
      </c>
      <c r="F2" s="6" t="s">
        <v>135</v>
      </c>
    </row>
    <row r="3" customFormat="false" ht="15" hidden="false" customHeight="false" outlineLevel="0" collapsed="false">
      <c r="A3" s="4" t="s">
        <v>109</v>
      </c>
      <c r="B3" s="4" t="s">
        <v>106</v>
      </c>
      <c r="C3" s="4" t="s">
        <v>136</v>
      </c>
      <c r="D3" s="4" t="s">
        <v>137</v>
      </c>
      <c r="E3" s="7" t="n">
        <f aca="false">SUMIFS(Contributions!$E$2:$E$13,Contributions!$C$2:$C$13,A3,Contributions!$B$2:$B$13,"Yes")</f>
        <v>4750</v>
      </c>
      <c r="F3" s="6" t="s">
        <v>135</v>
      </c>
    </row>
    <row r="4" customFormat="false" ht="15" hidden="false" customHeight="false" outlineLevel="0" collapsed="false">
      <c r="A4" s="4" t="s">
        <v>111</v>
      </c>
      <c r="B4" s="4" t="s">
        <v>106</v>
      </c>
      <c r="C4" s="4" t="s">
        <v>133</v>
      </c>
      <c r="D4" s="4" t="s">
        <v>138</v>
      </c>
      <c r="E4" s="7" t="n">
        <f aca="false">SUMIFS(Contributions!$E$2:$E$13,Contributions!$C$2:$C$13,A4,Contributions!$B$2:$B$13,"Yes")</f>
        <v>2500</v>
      </c>
      <c r="F4" s="6" t="s">
        <v>135</v>
      </c>
    </row>
    <row r="5" customFormat="false" ht="15" hidden="false" customHeight="false" outlineLevel="0" collapsed="false">
      <c r="A5" s="4" t="s">
        <v>139</v>
      </c>
      <c r="B5" s="4" t="s">
        <v>106</v>
      </c>
      <c r="C5" s="4" t="s">
        <v>136</v>
      </c>
      <c r="D5" s="4" t="s">
        <v>140</v>
      </c>
      <c r="E5" s="7" t="n">
        <f aca="false">SUMIFS(Contributions!$E$2:$E$13,Contributions!$C$2:$C$13,A5,Contributions!$B$2:$B$13,"Yes")</f>
        <v>0</v>
      </c>
      <c r="F5" s="6" t="s">
        <v>135</v>
      </c>
    </row>
    <row r="6" customFormat="false" ht="15" hidden="false" customHeight="false" outlineLevel="0" collapsed="false">
      <c r="A6" s="4" t="s">
        <v>141</v>
      </c>
      <c r="B6" s="4" t="s">
        <v>106</v>
      </c>
      <c r="C6" s="4" t="s">
        <v>133</v>
      </c>
      <c r="D6" s="4" t="s">
        <v>140</v>
      </c>
      <c r="E6" s="7" t="n">
        <f aca="false">SUMIFS(Contributions!$E$2:$E$13,Contributions!$C$2:$C$13,A6,Contributions!$B$2:$B$13,"Yes")</f>
        <v>0</v>
      </c>
      <c r="F6" s="6" t="s">
        <v>135</v>
      </c>
    </row>
    <row r="7" customFormat="false" ht="15" hidden="false" customHeight="false" outlineLevel="0" collapsed="false">
      <c r="A7" s="4" t="s">
        <v>142</v>
      </c>
      <c r="B7" s="4" t="s">
        <v>106</v>
      </c>
      <c r="C7" s="4" t="s">
        <v>133</v>
      </c>
      <c r="D7" s="4" t="s">
        <v>143</v>
      </c>
      <c r="E7" s="7" t="s">
        <v>144</v>
      </c>
      <c r="F7" s="6" t="s">
        <v>135</v>
      </c>
    </row>
    <row r="8" customFormat="false" ht="15" hidden="false" customHeight="false" outlineLevel="0" collapsed="false">
      <c r="A8" s="4" t="s">
        <v>113</v>
      </c>
      <c r="B8" s="4" t="s">
        <v>114</v>
      </c>
      <c r="C8" s="4" t="s">
        <v>133</v>
      </c>
      <c r="D8" s="4" t="s">
        <v>145</v>
      </c>
      <c r="E8" s="7" t="n">
        <f aca="false">SUMIFS(Contributions!$E$2:$E$13,Contributions!$C$2:$C$13,A8,Contributions!$B$2:$B$13,"Yes")</f>
        <v>3500</v>
      </c>
      <c r="F8" s="6" t="s">
        <v>135</v>
      </c>
    </row>
    <row r="9" customFormat="false" ht="15" hidden="false" customHeight="false" outlineLevel="0" collapsed="false">
      <c r="A9" s="4" t="s">
        <v>120</v>
      </c>
      <c r="B9" s="4" t="s">
        <v>114</v>
      </c>
      <c r="C9" s="4" t="s">
        <v>133</v>
      </c>
      <c r="D9" s="4" t="s">
        <v>146</v>
      </c>
      <c r="E9" s="7" t="n">
        <f aca="false">SUMIFS(Contributions!$E$2:$E$13,Contributions!$C$2:$C$13,A9,Contributions!$B$2:$B$13,"Yes")</f>
        <v>1000</v>
      </c>
      <c r="F9" s="6" t="s">
        <v>135</v>
      </c>
    </row>
    <row r="10" customFormat="false" ht="15" hidden="false" customHeight="false" outlineLevel="0" collapsed="false">
      <c r="A10" s="4" t="s">
        <v>123</v>
      </c>
      <c r="B10" s="4" t="s">
        <v>114</v>
      </c>
      <c r="C10" s="4" t="s">
        <v>133</v>
      </c>
      <c r="D10" s="4" t="s">
        <v>147</v>
      </c>
      <c r="E10" s="7" t="n">
        <f aca="false">SUMIFS(Contributions!$E$2:$E$13,Contributions!$C$2:$C$13,A10,Contributions!$B$2:$B$13,"Yes")</f>
        <v>500</v>
      </c>
      <c r="F10" s="6" t="s">
        <v>135</v>
      </c>
    </row>
    <row r="11" customFormat="false" ht="15" hidden="false" customHeight="false" outlineLevel="0" collapsed="false">
      <c r="A11" s="4" t="s">
        <v>127</v>
      </c>
      <c r="B11" s="4" t="s">
        <v>114</v>
      </c>
      <c r="C11" s="4" t="s">
        <v>133</v>
      </c>
      <c r="D11" s="4" t="s">
        <v>148</v>
      </c>
      <c r="E11" s="7" t="n">
        <f aca="false">SUMIFS(Contributions!$E$2:$E$13,Contributions!$C$2:$C$13,A11,Contributions!$B$2:$B$13,"Yes")</f>
        <v>0</v>
      </c>
      <c r="F11" s="6" t="s">
        <v>135</v>
      </c>
    </row>
    <row r="12" customFormat="false" ht="15" hidden="false" customHeight="false" outlineLevel="0" collapsed="false">
      <c r="A12" s="4" t="s">
        <v>149</v>
      </c>
      <c r="B12" s="4" t="s">
        <v>114</v>
      </c>
      <c r="C12" s="4" t="s">
        <v>136</v>
      </c>
      <c r="D12" s="4" t="s">
        <v>150</v>
      </c>
      <c r="E12" s="7" t="n">
        <f aca="false">SUMIFS(Contributions!$E$2:$E$13,Contributions!$C$2:$C$13,A12,Contributions!$B$2:$B$13,"Yes")</f>
        <v>0</v>
      </c>
      <c r="F12" s="6" t="s">
        <v>135</v>
      </c>
    </row>
    <row r="13" customFormat="false" ht="23.85" hidden="false" customHeight="false" outlineLevel="0" collapsed="false">
      <c r="A13" s="4" t="s">
        <v>151</v>
      </c>
      <c r="B13" s="4" t="s">
        <v>114</v>
      </c>
      <c r="C13" s="4" t="s">
        <v>133</v>
      </c>
      <c r="D13" s="4" t="s">
        <v>152</v>
      </c>
      <c r="E13" s="7" t="s">
        <v>144</v>
      </c>
      <c r="F13" s="6" t="s">
        <v>135</v>
      </c>
    </row>
  </sheetData>
  <hyperlinks>
    <hyperlink ref="F2" r:id="rId1" display="https://www.legis.iowa.gov/legislation/BillBook?ga=91&amp;ba=SF2470"/>
    <hyperlink ref="F3" r:id="rId2" display="https://www.legis.iowa.gov/legislation/BillBook?ga=91&amp;ba=SF2470"/>
    <hyperlink ref="F4" r:id="rId3" display="https://www.legis.iowa.gov/legislation/BillBook?ga=91&amp;ba=SF2470"/>
    <hyperlink ref="F5" r:id="rId4" display="https://www.legis.iowa.gov/legislation/BillBook?ga=91&amp;ba=SF2470"/>
    <hyperlink ref="F6" r:id="rId5" display="https://www.legis.iowa.gov/legislation/BillBook?ga=91&amp;ba=SF2470"/>
    <hyperlink ref="F7" r:id="rId6" display="https://www.legis.iowa.gov/legislation/BillBook?ga=91&amp;ba=SF2470"/>
    <hyperlink ref="F8" r:id="rId7" display="https://www.legis.iowa.gov/legislation/BillBook?ga=91&amp;ba=SF2470"/>
    <hyperlink ref="F9" r:id="rId8" display="https://www.legis.iowa.gov/legislation/BillBook?ga=91&amp;ba=SF2470"/>
    <hyperlink ref="F10" r:id="rId9" display="https://www.legis.iowa.gov/legislation/BillBook?ga=91&amp;ba=SF2470"/>
    <hyperlink ref="F11" r:id="rId10" display="https://www.legis.iowa.gov/legislation/BillBook?ga=91&amp;ba=SF2470"/>
    <hyperlink ref="F12" r:id="rId11" display="https://www.legis.iowa.gov/legislation/BillBook?ga=91&amp;ba=SF2470"/>
    <hyperlink ref="F13" r:id="rId12" display="https://www.legis.iowa.gov/legislation/BillBook?ga=91&amp;ba=SF2470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6"/>
    <col collapsed="false" customWidth="true" hidden="false" outlineLevel="0" max="3" min="3" style="0" width="8"/>
    <col collapsed="false" customWidth="true" hidden="false" outlineLevel="0" max="4" min="4" style="0" width="80"/>
    <col collapsed="false" customWidth="true" hidden="false" outlineLevel="0" max="5" min="5" style="0" width="26"/>
  </cols>
  <sheetData>
    <row r="1" customFormat="false" ht="23.85" hidden="false" customHeight="false" outlineLevel="0" collapsed="false">
      <c r="A1" s="3" t="s">
        <v>153</v>
      </c>
      <c r="B1" s="3" t="s">
        <v>154</v>
      </c>
      <c r="C1" s="3" t="s">
        <v>155</v>
      </c>
      <c r="D1" s="3" t="s">
        <v>156</v>
      </c>
      <c r="E1" s="3" t="s">
        <v>22</v>
      </c>
    </row>
    <row r="2" customFormat="false" ht="23.85" hidden="false" customHeight="false" outlineLevel="0" collapsed="false">
      <c r="A2" s="4" t="s">
        <v>157</v>
      </c>
      <c r="B2" s="4" t="s">
        <v>25</v>
      </c>
      <c r="C2" s="4" t="n">
        <v>4</v>
      </c>
      <c r="D2" s="4" t="s">
        <v>158</v>
      </c>
      <c r="E2" s="6" t="s">
        <v>159</v>
      </c>
    </row>
    <row r="3" customFormat="false" ht="23.85" hidden="false" customHeight="false" outlineLevel="0" collapsed="false">
      <c r="A3" s="4" t="s">
        <v>44</v>
      </c>
      <c r="B3" s="4" t="s">
        <v>38</v>
      </c>
      <c r="C3" s="4" t="n">
        <v>4</v>
      </c>
      <c r="D3" s="4" t="s">
        <v>160</v>
      </c>
      <c r="E3" s="6" t="s">
        <v>159</v>
      </c>
    </row>
    <row r="4" customFormat="false" ht="15" hidden="false" customHeight="false" outlineLevel="0" collapsed="false">
      <c r="A4" s="4" t="s">
        <v>161</v>
      </c>
      <c r="B4" s="4" t="s">
        <v>162</v>
      </c>
      <c r="C4" s="4" t="n">
        <v>3</v>
      </c>
      <c r="D4" s="4" t="s">
        <v>163</v>
      </c>
      <c r="E4" s="6" t="s">
        <v>159</v>
      </c>
    </row>
    <row r="5" customFormat="false" ht="15" hidden="false" customHeight="false" outlineLevel="0" collapsed="false">
      <c r="A5" s="4" t="s">
        <v>34</v>
      </c>
      <c r="B5" s="4" t="s">
        <v>30</v>
      </c>
      <c r="C5" s="4" t="n">
        <v>2</v>
      </c>
      <c r="D5" s="4" t="s">
        <v>164</v>
      </c>
      <c r="E5" s="6" t="s">
        <v>159</v>
      </c>
    </row>
    <row r="6" customFormat="false" ht="15" hidden="false" customHeight="false" outlineLevel="0" collapsed="false">
      <c r="A6" s="4" t="s">
        <v>165</v>
      </c>
      <c r="B6" s="4" t="s">
        <v>30</v>
      </c>
      <c r="C6" s="4" t="n">
        <v>1</v>
      </c>
      <c r="D6" s="4" t="s">
        <v>166</v>
      </c>
      <c r="E6" s="6" t="s">
        <v>159</v>
      </c>
    </row>
    <row r="7" customFormat="false" ht="15" hidden="false" customHeight="false" outlineLevel="0" collapsed="false">
      <c r="A7" s="4" t="s">
        <v>83</v>
      </c>
      <c r="B7" s="4" t="s">
        <v>30</v>
      </c>
      <c r="C7" s="4" t="n">
        <v>1</v>
      </c>
      <c r="D7" s="4" t="s">
        <v>167</v>
      </c>
      <c r="E7" s="6" t="s">
        <v>159</v>
      </c>
    </row>
    <row r="8" customFormat="false" ht="15" hidden="false" customHeight="false" outlineLevel="0" collapsed="false">
      <c r="A8" s="1" t="s">
        <v>168</v>
      </c>
      <c r="C8" s="1" t="n">
        <f aca="false">SUM(C2:C7)</f>
        <v>15</v>
      </c>
    </row>
  </sheetData>
  <hyperlinks>
    <hyperlink ref="E2" r:id="rId1" display="https://www.iowagaming.org"/>
    <hyperlink ref="E3" r:id="rId2" display="https://www.iowagaming.org"/>
    <hyperlink ref="E4" r:id="rId3" display="https://www.iowagaming.org"/>
    <hyperlink ref="E5" r:id="rId4" display="https://www.iowagaming.org"/>
    <hyperlink ref="E6" r:id="rId5" display="https://www.iowagaming.org"/>
    <hyperlink ref="E7" r:id="rId6" display="https://www.iowagaming.org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3" min="3" style="0" width="9"/>
    <col collapsed="false" customWidth="true" hidden="false" outlineLevel="0" max="4" min="4" style="0" width="14"/>
    <col collapsed="false" customWidth="true" hidden="false" outlineLevel="0" max="5" min="5" style="0" width="60"/>
    <col collapsed="false" customWidth="true" hidden="false" outlineLevel="0" max="6" min="6" style="0" width="16"/>
    <col collapsed="false" customWidth="true" hidden="false" outlineLevel="0" max="7" min="7" style="0" width="58"/>
  </cols>
  <sheetData>
    <row r="1" customFormat="false" ht="15" hidden="false" customHeight="false" outlineLevel="0" collapsed="false">
      <c r="A1" s="3" t="s">
        <v>17</v>
      </c>
      <c r="B1" s="3" t="s">
        <v>169</v>
      </c>
      <c r="C1" s="3" t="s">
        <v>170</v>
      </c>
      <c r="D1" s="3" t="s">
        <v>171</v>
      </c>
      <c r="E1" s="3" t="s">
        <v>172</v>
      </c>
      <c r="F1" s="3" t="s">
        <v>173</v>
      </c>
      <c r="G1" s="3" t="s">
        <v>22</v>
      </c>
    </row>
    <row r="2" customFormat="false" ht="15" hidden="false" customHeight="false" outlineLevel="0" collapsed="false">
      <c r="A2" s="4" t="s">
        <v>29</v>
      </c>
      <c r="B2" s="4" t="s">
        <v>174</v>
      </c>
      <c r="C2" s="4" t="n">
        <v>2024</v>
      </c>
      <c r="D2" s="4"/>
      <c r="E2" s="4" t="s">
        <v>175</v>
      </c>
      <c r="F2" s="7" t="n">
        <v>422844</v>
      </c>
      <c r="G2" s="6" t="s">
        <v>176</v>
      </c>
    </row>
    <row r="3" customFormat="false" ht="15" hidden="false" customHeight="false" outlineLevel="0" collapsed="false">
      <c r="A3" s="4" t="s">
        <v>29</v>
      </c>
      <c r="B3" s="4" t="s">
        <v>174</v>
      </c>
      <c r="C3" s="4" t="n">
        <v>2024</v>
      </c>
      <c r="D3" s="4" t="s">
        <v>177</v>
      </c>
      <c r="E3" s="4" t="s">
        <v>178</v>
      </c>
      <c r="F3" s="7" t="n">
        <v>81149</v>
      </c>
      <c r="G3" s="6" t="s">
        <v>176</v>
      </c>
    </row>
    <row r="4" customFormat="false" ht="15" hidden="false" customHeight="false" outlineLevel="0" collapsed="false">
      <c r="A4" s="4" t="s">
        <v>29</v>
      </c>
      <c r="B4" s="4" t="s">
        <v>174</v>
      </c>
      <c r="C4" s="4" t="n">
        <v>2024</v>
      </c>
      <c r="D4" s="4" t="s">
        <v>177</v>
      </c>
      <c r="E4" s="4" t="s">
        <v>179</v>
      </c>
      <c r="F4" s="7" t="n">
        <v>0</v>
      </c>
      <c r="G4" s="6" t="s">
        <v>176</v>
      </c>
    </row>
    <row r="5" customFormat="false" ht="15" hidden="false" customHeight="false" outlineLevel="0" collapsed="false">
      <c r="A5" s="4" t="s">
        <v>29</v>
      </c>
      <c r="B5" s="4" t="s">
        <v>174</v>
      </c>
      <c r="C5" s="4" t="n">
        <v>2024</v>
      </c>
      <c r="D5" s="4" t="s">
        <v>180</v>
      </c>
      <c r="E5" s="4" t="s">
        <v>181</v>
      </c>
      <c r="F5" s="7" t="n">
        <v>236888</v>
      </c>
      <c r="G5" s="6" t="s">
        <v>176</v>
      </c>
    </row>
    <row r="6" customFormat="false" ht="15" hidden="false" customHeight="false" outlineLevel="0" collapsed="false">
      <c r="A6" s="4" t="s">
        <v>182</v>
      </c>
      <c r="B6" s="4" t="s">
        <v>183</v>
      </c>
      <c r="C6" s="4" t="n">
        <v>2024</v>
      </c>
      <c r="D6" s="4"/>
      <c r="E6" s="4" t="s">
        <v>184</v>
      </c>
      <c r="F6" s="7" t="n">
        <v>495700000</v>
      </c>
      <c r="G6" s="6" t="s">
        <v>185</v>
      </c>
    </row>
    <row r="7" customFormat="false" ht="15" hidden="false" customHeight="false" outlineLevel="0" collapsed="false">
      <c r="A7" s="4" t="s">
        <v>182</v>
      </c>
      <c r="B7" s="4" t="s">
        <v>183</v>
      </c>
      <c r="C7" s="4" t="n">
        <v>2024</v>
      </c>
      <c r="D7" s="4" t="s">
        <v>186</v>
      </c>
      <c r="E7" s="4" t="s">
        <v>187</v>
      </c>
      <c r="F7" s="7" t="n">
        <v>7400000</v>
      </c>
      <c r="G7" s="6" t="s">
        <v>185</v>
      </c>
    </row>
    <row r="8" customFormat="false" ht="15" hidden="false" customHeight="false" outlineLevel="0" collapsed="false">
      <c r="A8" s="4" t="s">
        <v>182</v>
      </c>
      <c r="B8" s="4" t="s">
        <v>183</v>
      </c>
      <c r="C8" s="4" t="n">
        <v>2024</v>
      </c>
      <c r="D8" s="4" t="s">
        <v>186</v>
      </c>
      <c r="E8" s="4" t="s">
        <v>188</v>
      </c>
      <c r="F8" s="7" t="n">
        <v>75000</v>
      </c>
      <c r="G8" s="6" t="s">
        <v>185</v>
      </c>
    </row>
    <row r="9" customFormat="false" ht="15" hidden="false" customHeight="false" outlineLevel="0" collapsed="false">
      <c r="A9" s="4" t="s">
        <v>182</v>
      </c>
      <c r="B9" s="4" t="s">
        <v>183</v>
      </c>
      <c r="C9" s="4" t="n">
        <v>2024</v>
      </c>
      <c r="D9" s="4" t="s">
        <v>189</v>
      </c>
      <c r="E9" s="4" t="s">
        <v>190</v>
      </c>
      <c r="F9" s="7" t="n">
        <v>15877150</v>
      </c>
      <c r="G9" s="6" t="s">
        <v>185</v>
      </c>
    </row>
    <row r="10" customFormat="false" ht="15" hidden="false" customHeight="false" outlineLevel="0" collapsed="false">
      <c r="A10" s="4" t="s">
        <v>182</v>
      </c>
      <c r="B10" s="4" t="s">
        <v>183</v>
      </c>
      <c r="C10" s="4" t="n">
        <v>2024</v>
      </c>
      <c r="D10" s="4" t="s">
        <v>189</v>
      </c>
      <c r="E10" s="4" t="s">
        <v>191</v>
      </c>
      <c r="F10" s="7" t="n">
        <v>21335845</v>
      </c>
      <c r="G10" s="6" t="s">
        <v>185</v>
      </c>
    </row>
    <row r="11" customFormat="false" ht="15" hidden="false" customHeight="false" outlineLevel="0" collapsed="false">
      <c r="A11" s="4" t="s">
        <v>83</v>
      </c>
      <c r="B11" s="4" t="s">
        <v>174</v>
      </c>
      <c r="C11" s="4" t="n">
        <v>2024</v>
      </c>
      <c r="D11" s="4"/>
      <c r="E11" s="4" t="s">
        <v>192</v>
      </c>
      <c r="F11" s="7" t="n">
        <v>2530000000</v>
      </c>
      <c r="G11" s="6" t="s">
        <v>193</v>
      </c>
    </row>
    <row r="12" customFormat="false" ht="15" hidden="false" customHeight="false" outlineLevel="0" collapsed="false">
      <c r="A12" s="4" t="s">
        <v>83</v>
      </c>
      <c r="B12" s="4" t="s">
        <v>174</v>
      </c>
      <c r="C12" s="4" t="n">
        <v>2024</v>
      </c>
      <c r="D12" s="4"/>
      <c r="E12" s="4" t="s">
        <v>194</v>
      </c>
      <c r="F12" s="7" t="n">
        <v>2510000000</v>
      </c>
      <c r="G12" s="6" t="s">
        <v>193</v>
      </c>
    </row>
    <row r="13" customFormat="false" ht="15" hidden="false" customHeight="false" outlineLevel="0" collapsed="false">
      <c r="A13" s="4" t="s">
        <v>83</v>
      </c>
      <c r="B13" s="4" t="s">
        <v>174</v>
      </c>
      <c r="C13" s="4" t="n">
        <v>2024</v>
      </c>
      <c r="D13" s="4"/>
      <c r="E13" s="4" t="s">
        <v>195</v>
      </c>
      <c r="F13" s="7" t="n">
        <v>22970000</v>
      </c>
      <c r="G13" s="6" t="s">
        <v>193</v>
      </c>
    </row>
    <row r="14" customFormat="false" ht="15" hidden="false" customHeight="false" outlineLevel="0" collapsed="false">
      <c r="A14" s="4" t="s">
        <v>83</v>
      </c>
      <c r="B14" s="4" t="s">
        <v>174</v>
      </c>
      <c r="C14" s="4" t="n">
        <v>2024</v>
      </c>
      <c r="D14" s="4"/>
      <c r="E14" s="4" t="s">
        <v>184</v>
      </c>
      <c r="F14" s="7" t="n">
        <v>328000000</v>
      </c>
      <c r="G14" s="6" t="s">
        <v>193</v>
      </c>
    </row>
    <row r="15" customFormat="false" ht="23.85" hidden="false" customHeight="false" outlineLevel="0" collapsed="false">
      <c r="A15" s="4" t="s">
        <v>83</v>
      </c>
      <c r="B15" s="4" t="s">
        <v>174</v>
      </c>
      <c r="C15" s="4" t="n">
        <v>2024</v>
      </c>
      <c r="D15" s="4" t="s">
        <v>180</v>
      </c>
      <c r="E15" s="4" t="s">
        <v>196</v>
      </c>
      <c r="F15" s="7" t="n">
        <v>585561</v>
      </c>
      <c r="G15" s="6" t="s">
        <v>193</v>
      </c>
    </row>
    <row r="16" customFormat="false" ht="15" hidden="false" customHeight="false" outlineLevel="0" collapsed="false">
      <c r="A16" s="4" t="s">
        <v>54</v>
      </c>
      <c r="B16" s="4" t="s">
        <v>174</v>
      </c>
      <c r="C16" s="4" t="n">
        <v>2024</v>
      </c>
      <c r="D16" s="4"/>
      <c r="E16" s="4" t="s">
        <v>197</v>
      </c>
      <c r="F16" s="7" t="n">
        <v>31556683</v>
      </c>
      <c r="G16" s="6" t="s">
        <v>198</v>
      </c>
    </row>
    <row r="17" customFormat="false" ht="15" hidden="false" customHeight="false" outlineLevel="0" collapsed="false">
      <c r="A17" s="4" t="s">
        <v>54</v>
      </c>
      <c r="B17" s="4" t="s">
        <v>174</v>
      </c>
      <c r="C17" s="4" t="n">
        <v>2024</v>
      </c>
      <c r="D17" s="4" t="s">
        <v>177</v>
      </c>
      <c r="E17" s="4" t="s">
        <v>199</v>
      </c>
      <c r="F17" s="7" t="n">
        <v>3793045</v>
      </c>
      <c r="G17" s="6" t="s">
        <v>198</v>
      </c>
    </row>
  </sheetData>
  <hyperlinks>
    <hyperlink ref="G2" r:id="rId1" display="https://projects.propublica.org/nonprofits/organizations/421456072"/>
    <hyperlink ref="G3" r:id="rId2" display="https://projects.propublica.org/nonprofits/organizations/421456072"/>
    <hyperlink ref="G4" r:id="rId3" display="https://projects.propublica.org/nonprofits/organizations/421456072"/>
    <hyperlink ref="G5" r:id="rId4" display="https://projects.propublica.org/nonprofits/organizations/421456072"/>
    <hyperlink ref="G6" r:id="rId5" display="https://projects.propublica.org/nonprofits/organizations/421391990"/>
    <hyperlink ref="G7" r:id="rId6" display="https://projects.propublica.org/nonprofits/organizations/421391990"/>
    <hyperlink ref="G8" r:id="rId7" display="https://projects.propublica.org/nonprofits/organizations/421391990"/>
    <hyperlink ref="G9" r:id="rId8" display="https://projects.propublica.org/nonprofits/organizations/421391990"/>
    <hyperlink ref="G10" r:id="rId9" display="https://projects.propublica.org/nonprofits/organizations/421391990"/>
    <hyperlink ref="G11" r:id="rId10" display="https://projects.propublica.org/nonprofits/organizations/421244913"/>
    <hyperlink ref="G12" r:id="rId11" display="https://projects.propublica.org/nonprofits/organizations/421244913"/>
    <hyperlink ref="G13" r:id="rId12" display="https://projects.propublica.org/nonprofits/organizations/421244913"/>
    <hyperlink ref="G14" r:id="rId13" display="https://projects.propublica.org/nonprofits/organizations/421244913"/>
    <hyperlink ref="G15" r:id="rId14" display="https://projects.propublica.org/nonprofits/organizations/421244913"/>
    <hyperlink ref="G16" r:id="rId15" display="https://projects.propublica.org/nonprofits/organizations/874117395"/>
    <hyperlink ref="G17" r:id="rId16" display="https://projects.propublica.org/nonprofits/organizations/874117395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2026-10-08T03:24:32Z</dcterms:created>
  <dc:creator>openpyxl</dc:creator>
  <dc:description/>
  <dc:language>en-US</dc:language>
  <cp:lastModifiedBy/>
  <dcterms:modified xsi:type="dcterms:W3CDTF">2026-10-08T03:24:32Z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